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7" rupBuild="4505"/>
  <workbookPr/>
  <bookViews>
    <workbookView xWindow="-120" yWindow="-120" windowWidth="19350" windowHeight="7620"/>
  </bookViews>
  <sheets>
    <sheet name="Report" sheetId="1" r:id="rId1"/>
  </sheets>
  <definedNames>
    <definedName name="__bookmark_1">Report!$A$10:$G$11</definedName>
    <definedName name="__bookmark_2">Report!$A$12:$G$231</definedName>
    <definedName name="_xlnm._FilterDatabase" localSheetId="0" hidden="1">Report!$A$10:$C$11</definedName>
    <definedName name="_xlnm.Print_Titles" localSheetId="0">Report!$12:$12</definedName>
    <definedName name="_xlnm.Print_Area" localSheetId="0">Report!$A$1:$H$231</definedName>
  </definedNames>
  <calcPr calcId="12451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E17" i="1"/>
  <c r="E16"/>
  <c r="E14"/>
  <c r="E53"/>
  <c r="E143"/>
  <c r="F143"/>
  <c r="E118"/>
  <c r="F53"/>
  <c r="E44"/>
  <c r="E218"/>
  <c r="E204"/>
  <c r="G143"/>
  <c r="G83"/>
  <c r="F83"/>
  <c r="E83"/>
  <c r="G75"/>
  <c r="F75"/>
  <c r="E75"/>
  <c r="G65"/>
  <c r="F65"/>
  <c r="E65"/>
  <c r="G44"/>
  <c r="F44"/>
  <c r="E30"/>
  <c r="G115"/>
  <c r="F115"/>
  <c r="E115"/>
  <c r="G118"/>
  <c r="F118"/>
  <c r="G53"/>
  <c r="E131"/>
  <c r="G131"/>
  <c r="E133"/>
  <c r="E13" l="1"/>
  <c r="E98"/>
  <c r="E96" s="1"/>
  <c r="F98"/>
  <c r="F96" s="1"/>
  <c r="F14" s="1"/>
  <c r="G98"/>
  <c r="G96" s="1"/>
  <c r="G14" s="1"/>
  <c r="G13" l="1"/>
  <c r="F204"/>
  <c r="F13" s="1"/>
  <c r="G204"/>
  <c r="F133"/>
  <c r="G133"/>
  <c r="F218"/>
  <c r="F131"/>
  <c r="G76"/>
  <c r="F76"/>
  <c r="E76"/>
  <c r="G218" l="1"/>
  <c r="F17" l="1"/>
  <c r="F16" s="1"/>
  <c r="G17"/>
  <c r="G16" s="1"/>
  <c r="F30"/>
  <c r="G30"/>
</calcChain>
</file>

<file path=xl/sharedStrings.xml><?xml version="1.0" encoding="utf-8"?>
<sst xmlns="http://schemas.openxmlformats.org/spreadsheetml/2006/main" count="768" uniqueCount="253">
  <si>
    <t>Приложение 6</t>
  </si>
  <si>
    <t>к решению Совета</t>
  </si>
  <si>
    <t>муниципального района</t>
  </si>
  <si>
    <t>Ишимбайский район</t>
  </si>
  <si>
    <t>Республики Башкортостан</t>
  </si>
  <si>
    <t>Ведомственная структура расходов бюджета муниципального района Ишимбайский район</t>
  </si>
  <si>
    <t>(в рублях)</t>
  </si>
  <si>
    <t>Наименование</t>
  </si>
  <si>
    <t>Вед-во</t>
  </si>
  <si>
    <t>ЦСР</t>
  </si>
  <si>
    <t>ВР</t>
  </si>
  <si>
    <t>Сумма</t>
  </si>
  <si>
    <t>1</t>
  </si>
  <si>
    <t>2</t>
  </si>
  <si>
    <t>3</t>
  </si>
  <si>
    <t>4</t>
  </si>
  <si>
    <t>5</t>
  </si>
  <si>
    <t>6</t>
  </si>
  <si>
    <t>7</t>
  </si>
  <si>
    <t>ВСЕГО</t>
  </si>
  <si>
    <t>Администрация муниципального района Ишимбайский район Республики Башкортостан</t>
  </si>
  <si>
    <t>706</t>
  </si>
  <si>
    <t>Программа «Развитие муниципального управления муниципального района Ишимбайский район Республики Башкортостан»</t>
  </si>
  <si>
    <t>01 0 00 00000</t>
  </si>
  <si>
    <t>01 0 01 00000</t>
  </si>
  <si>
    <t>Иные бюджетные ассигнования</t>
  </si>
  <si>
    <t>800</t>
  </si>
  <si>
    <t>Аппараты органов государственной власти Республики Башкортостан</t>
  </si>
  <si>
    <t>01 0 01 02040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</si>
  <si>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</si>
  <si>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</si>
  <si>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Закупка товаров, работ и услуг для обеспечения государственных (муниципальных) нужд</t>
  </si>
  <si>
    <t>200</t>
  </si>
  <si>
    <t>Глава местной администрации (исполнительно-распорядительного органа муниципального образования)</t>
  </si>
  <si>
    <t>01 0 01 02080</t>
  </si>
  <si>
    <t>Доплата к пенсии муниципальных служащих</t>
  </si>
  <si>
    <t>01 0 01 02300</t>
  </si>
  <si>
    <t>Социальное обеспечение и иные выплаты населению</t>
  </si>
  <si>
    <t>300</t>
  </si>
  <si>
    <t>Субвенции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</si>
  <si>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01 0 01 51200</t>
  </si>
  <si>
    <t>Условно-утвержденные расходы</t>
  </si>
  <si>
    <t>01 0 01 99999</t>
  </si>
  <si>
    <t>Иные средства</t>
  </si>
  <si>
    <t>900</t>
  </si>
  <si>
    <t>Программа «Развитие строительного комплекса муниципального района Ишимбайский район Республики Башкортостан»</t>
  </si>
  <si>
    <t>02 0 00 00000</t>
  </si>
  <si>
    <t>02 0 02 00000</t>
  </si>
  <si>
    <t>Учреждения в сфере строительства, архитектуры и градостроительства</t>
  </si>
  <si>
    <t>02 0 02 45190</t>
  </si>
  <si>
    <t>Предоставление субсидий бюджетным, автономным учреждениям и иным некоммерческим организациям</t>
  </si>
  <si>
    <t>600</t>
  </si>
  <si>
    <t>Субвенции на проведение ремонта жилых помещений нанимателями или членами семей нанимателями о договорам социального найма либо собственниками которых являются дети-сироты и дети</t>
  </si>
  <si>
    <t>02 0 02 73210</t>
  </si>
  <si>
    <t>Субвенция на осуществление государственных полномочий по обеспечению жилыми помещениями инвалидов и семей, имеющих детей-инвалидов</t>
  </si>
  <si>
    <t>02 0 02 73350</t>
  </si>
  <si>
    <t>Капитальные вложения в объекты государственной (муниципальной) собственности</t>
  </si>
  <si>
    <t>400</t>
  </si>
  <si>
    <t>Реализация мероприятий по обеспечению жильем молодых семей</t>
  </si>
  <si>
    <t>02 0 02 L4970</t>
  </si>
  <si>
    <t>Субвенции на осуществление государственных полномочий по обеспечению детей-сирот и детей, оставшихся без попечения родителей, лиц из числа детей-сирот и детей, оставшихся без попечения родителей, жилыми помещениями</t>
  </si>
  <si>
    <t>02 0 02 R0820</t>
  </si>
  <si>
    <t>Субвенции на осуществление государственных полномочий по обеспечению детей-сирот и детей, оставшихся без попечения родителей, лиц из числа детей-сирот и детей, оставшихся без попечения родителей, благоустроенными жилыми помещениями специализированного жилищного фонда по договорам найма специализированных жилых помещений, лиц, которые относились к категории детей-сирот и детей, оставшихся без попечения родителей, лиц из числа детей-сирот и детей, оставшихся без попечения родителей, и достигли возраста 23 лет, благоустроенными жилыми помещениями специализированного жилищного фонда по договорам найма специализированных жилых помещений либо по их выбору социальными выплатами (за исключением расходов, софинансируемых за счет средств федерального бюджета)</t>
  </si>
  <si>
    <t>Программа«Развитие транспортной инфраструктуры муниципального района Ишимбайский район Республики Башкортостан»</t>
  </si>
  <si>
    <t>04 0 00 00000</t>
  </si>
  <si>
    <t>04 0 04 00000</t>
  </si>
  <si>
    <t>Дорожное хозяйство</t>
  </si>
  <si>
    <t>Отдельные мероприятия в области автомобильного транспорта</t>
  </si>
  <si>
    <t>04 0 04 63020</t>
  </si>
  <si>
    <t>Содержание, ремонт, капитальный ремонт, строительство и реконструкция автомобильных дорог общего пользования местного значения</t>
  </si>
  <si>
    <t>Субсидии на софинансирование расходов по ремонту автомобильных дорог общего пользования местного значения</t>
  </si>
  <si>
    <t>Межбюджетные трансферты</t>
  </si>
  <si>
    <t>500</t>
  </si>
  <si>
    <t>Программа«Модернизация и реформирование жилищно-коммунального хозяйства муниципального района Ишимбайский район Республики Башкортостан»</t>
  </si>
  <si>
    <t>05 0 00 00000</t>
  </si>
  <si>
    <t>Программа"Модернизация и реформирование жилищно-коммунального хозяйства муниципального района Ишимбайский район Республики Башкортостан "</t>
  </si>
  <si>
    <t>05 0 05 00000</t>
  </si>
  <si>
    <t>Мероприятия в области жилищного хозяйства</t>
  </si>
  <si>
    <t>05 0 05 03530</t>
  </si>
  <si>
    <t>Иные межбюджетные трансферты на финансирование расходов, связанных с уплатой лизинговых платежей на закупку коммунальной техники</t>
  </si>
  <si>
    <t>05 0 05 74340</t>
  </si>
  <si>
    <t>Программа «Развитие молодежной политики в муниципальном районе Ишимбайский район Республики Башкортостан»</t>
  </si>
  <si>
    <t>09 0 00 00000</t>
  </si>
  <si>
    <t>09 0 09 00000</t>
  </si>
  <si>
    <t>Учреждения в сфере молодежной политики</t>
  </si>
  <si>
    <t>09 0 09 43190</t>
  </si>
  <si>
    <t>Программа «Доступная среда и социальная поддержка граждан в муниципальном районе Ишимбайский район Республики Башкортостан »</t>
  </si>
  <si>
    <t>10 0 00 00000</t>
  </si>
  <si>
    <t>Программа «Доступная среда и социальная поддержка граждан в муниципальном районе Ишимбайский район Республики Башкортостан»</t>
  </si>
  <si>
    <t>10 0 10 00000</t>
  </si>
  <si>
    <t>Меры социальной поддержки и социальные выплаты отдельным категориям граждан, установленные решениями органов местного самоуправления</t>
  </si>
  <si>
    <t>10 0 10 10470</t>
  </si>
  <si>
    <t>Субсидии иным некоммерческим организациям, не являющимся государственными (муниципальными) учреждениями</t>
  </si>
  <si>
    <t>10 0 10 61340</t>
  </si>
  <si>
    <t>Субвенции на обеспечение бесплатным проездом детей-сирот и детей, оставшихся без попечения родителей, лиц из числа детей-сирот и детей, оставшихся без попечения родителей, лиц, потерявших в период обучения обоих родителей или единственного родителя, обучающихся по очной форме обучения по основным профессиональным образовательным программам и (или) по программам профессиональной подготовки по профессиям рабочих, должностям служащих за счет средств бюджета Республики Башкортостан или местных бюджетов, на городском, пригородном транспорте, в сельской местности на внутрирайонном транспорте (кроме такси)</t>
  </si>
  <si>
    <t>10 0 10 73100</t>
  </si>
  <si>
    <t>Субвенции на осуществление государственных полномочий по социальной поддержке детей-сирот и детей, оставшихся без попечения родителей (за исключением детей, обучающихся в федеральных образовательных организациях), кроме полномочий по содержанию детей-сирот и детей, оставшихся без попечения родителей, в государственных образовательных организациях и медицинских организациях государственной системы здравоохранения для детей-сирот и детей, оставшихся без попечения родителей, в части ежемесячного пособия на содержание детей, переданных на воспитание в приемную и патронатную семью, вознаграждения, причитающегося приемным и патронатным родителям, пособий на содержание детей, переданных под опеку и попечительство</t>
  </si>
  <si>
    <t>10 0 10 73150</t>
  </si>
  <si>
    <t>Программа«Развитие сельского хозяйства в муниципальном районе Ишимбайский район Республики Башкортостан»</t>
  </si>
  <si>
    <t>13 0 00 00000</t>
  </si>
  <si>
    <t>13 0 13 00000</t>
  </si>
  <si>
    <t>Учреждения в сфере сельского хозяйства, охраны и использования объектов животного мира</t>
  </si>
  <si>
    <t>13 0 13 26190</t>
  </si>
  <si>
    <t>Субвенции на осуществление государственных полномочий по организации проведения мероприятий по обустройству, содержанию, строительству и консервации скотомогильников (биотермических ям)</t>
  </si>
  <si>
    <t>13 0 13 73140</t>
  </si>
  <si>
    <t>Субвенции на осуществление государственных полномочий по организации мероприятий при осуществлении деятельности по обращению с животными без владельцев</t>
  </si>
  <si>
    <t>13 0 13 73340</t>
  </si>
  <si>
    <t>Программа«Развитие средств массовой информации муниципального района Ишимбайский район»</t>
  </si>
  <si>
    <t>15 0 00 00000</t>
  </si>
  <si>
    <t>15 0 15 00000</t>
  </si>
  <si>
    <t>Учреждения в сфере средств массовой информации</t>
  </si>
  <si>
    <t>15 0 15 45990</t>
  </si>
  <si>
    <t>Поддержка и мероприятия в сфере средств массовой информации</t>
  </si>
  <si>
    <t>15 0 15 64410</t>
  </si>
  <si>
    <t>Программа «Снижение рисков и смягчение последствий чрезвычайных ситуаций природного и техногенного характера в муниципальном районе в муниципальном районе Ишимбайский район Республики Башкортостан</t>
  </si>
  <si>
    <t>16 0 00 00000</t>
  </si>
  <si>
    <t>Программа «Снижение рисков и смягчение последствий чрезвычайных ситуаций природного и техногенного характера в муниципальном районе Ишимбайский район Республики Башкортостан</t>
  </si>
  <si>
    <t>16 0 16 00000</t>
  </si>
  <si>
    <t>Поисковые и аварийно-спасательные учреждения</t>
  </si>
  <si>
    <t>16 0 16 03290</t>
  </si>
  <si>
    <t>Резервные фонды местных администраций</t>
  </si>
  <si>
    <t>16 0 16 07500</t>
  </si>
  <si>
    <t>Программа «Обеспечение общественной безопасности в муниципальном районе Ишимбайский район Республики Башкортостан"</t>
  </si>
  <si>
    <t>17 0 00 00000</t>
  </si>
  <si>
    <t>Программа "Обеспечение общественной безопасности в муниципальном районе Ишимбайский район Республики Башкортостан"</t>
  </si>
  <si>
    <t>17 0 17 00000</t>
  </si>
  <si>
    <t>Субвенции на осуществление государственных полномочий по организации и осуществлению деятельности по опеке и попечительству</t>
  </si>
  <si>
    <t>17 0 17 73060</t>
  </si>
  <si>
    <t>Субвенции на осуществление государственных полномочий по образованию и обеспечению в пределах муниципального образования деятельности комиссий по делам несовершеннолетних и защите их прав</t>
  </si>
  <si>
    <t>17 0 17 73080</t>
  </si>
  <si>
    <t>Субвенции на осуществление государственных полномочий по созданию и обеспечению деятельности административных комиссий</t>
  </si>
  <si>
    <t>17 0 17 73090</t>
  </si>
  <si>
    <t>Программа «Кадры в системе здравоохранения муниципального района Ишимбайский район Республики Башкортостан»</t>
  </si>
  <si>
    <t>19 0 00 00000</t>
  </si>
  <si>
    <t>Программа«Кадры в системе здравоохранения муниципального района Ишимбайский район Республики Башкортостан»</t>
  </si>
  <si>
    <t>19 0 19 00000</t>
  </si>
  <si>
    <t>19 0 19 10470</t>
  </si>
  <si>
    <t>Программа "Экологическое благополучие в муниципальном районе Ишимбайский район Республики Башкортостан"</t>
  </si>
  <si>
    <t>20 0 00 00000</t>
  </si>
  <si>
    <t>20 0 20 00000</t>
  </si>
  <si>
    <t>Мероприятия в области экологии и природопользования</t>
  </si>
  <si>
    <t>20 0 20 41200</t>
  </si>
  <si>
    <t>Муниципальное казенное учреждение Отдел культуры муниципального района Ишимбайский район Республики Башкортостан</t>
  </si>
  <si>
    <t>757</t>
  </si>
  <si>
    <t>Программа «Развитие системы образования в муниципальном районе Ишимбайский район Республики Башкортостан»</t>
  </si>
  <si>
    <t>07 0 00 00000</t>
  </si>
  <si>
    <t>Программа "Развитие системы образования в муниципальном районе Ишимбайский район Республики Башкортостан"</t>
  </si>
  <si>
    <t>07 0 07 00000</t>
  </si>
  <si>
    <t>Организации по внешкольной работе с детьми</t>
  </si>
  <si>
    <t>07 0 07 42390</t>
  </si>
  <si>
    <t>Доведение средней заработной платы педагогических работников муниципальных учреждений дополнительного образования до средней заработной платы учителей в Республике Башкортостан</t>
  </si>
  <si>
    <t>07 0 07 S2050</t>
  </si>
  <si>
    <t>Программа «Развитие культуры и сохранение культурного наследия в муниципальном районе Ишимбайский район Республики Башкортостан»</t>
  </si>
  <si>
    <t>08 0 00 00000</t>
  </si>
  <si>
    <t>Программа "Развитие культуры и сохранение культурного наследия в муниципальном районе Ишимбайский район Республики Башкортостан"</t>
  </si>
  <si>
    <t>08 0 08 00000</t>
  </si>
  <si>
    <t>Дворцы и дома культуры, другие учреждения культуры</t>
  </si>
  <si>
    <t>08 0 08 44090</t>
  </si>
  <si>
    <t>Библиотеки</t>
  </si>
  <si>
    <t>08 0 08 44290</t>
  </si>
  <si>
    <t>Субсидия на проведение мероприятий в области культуры и искусства</t>
  </si>
  <si>
    <t>08 0 08 74110</t>
  </si>
  <si>
    <t>Поддержка отрасли культуры</t>
  </si>
  <si>
    <t>08 0 08 L5190</t>
  </si>
  <si>
    <t>Доведение средней заработной платы работников муниципальных учреждений культуры до среднемесячной начисленной заработной платы наемных работников в организациях, у индивидуальных предпринимателей и физических лиц (среднемесячного дохода от трудовой деятельности) в Республике Башкортостан</t>
  </si>
  <si>
    <t>08 0 08 S2040</t>
  </si>
  <si>
    <t>Муниципальное казенное учреждение Управление физической культуры, спорта и туризма муниципального района Ишимбайский район Республики Башкортостан</t>
  </si>
  <si>
    <t>771</t>
  </si>
  <si>
    <t>Программа "Развитие физической культуры и спорта в муниципальном районе Ишимбайский район Республики Башкортостан"</t>
  </si>
  <si>
    <t>11 0 00 00000</t>
  </si>
  <si>
    <t>11 0 11 00000</t>
  </si>
  <si>
    <t>Организации, осуществляющие реализацию программ спортивной подготовки</t>
  </si>
  <si>
    <t>11 0 11 48300</t>
  </si>
  <si>
    <t>11 0 11 S2050</t>
  </si>
  <si>
    <t>Субсидии на обеспечение уровня финансирования организаций, осуществляющих спортивную подготовку по базовым видам спорта в соответствии с требованиями федеральных стандартов спортивной подготовки в рамках регионального проекта</t>
  </si>
  <si>
    <t>11 0 P5 00000</t>
  </si>
  <si>
    <t>11 0 P5 М2900</t>
  </si>
  <si>
    <t>Муниципальное казенное учреждение Управление образования муниципального района Ишимбайский район Республики Башкортостан</t>
  </si>
  <si>
    <t>775</t>
  </si>
  <si>
    <t>Дошкольные образовательные организации</t>
  </si>
  <si>
    <t>07 0 07 42090</t>
  </si>
  <si>
    <t>Школы – детские сады, школы начальные, основные, средние и вечерние (сменные)</t>
  </si>
  <si>
    <t>07 0 07 42190</t>
  </si>
  <si>
    <t>Школы-интернаты</t>
  </si>
  <si>
    <t>07 0 07 42290</t>
  </si>
  <si>
    <t>Учреждения в сфере отдыха и оздоровления</t>
  </si>
  <si>
    <t>07 0 07 43290</t>
  </si>
  <si>
    <t>Учебно-методические кабинеты, централизованные бухгалтерии, группы хозяйственного обслуживания, учебные фильмотеки, межшкольные учебно-производственные комбинаты, логопедические пункты</t>
  </si>
  <si>
    <t>07 0 07 45290</t>
  </si>
  <si>
    <t>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</si>
  <si>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07 0 07 53030</t>
  </si>
  <si>
    <t>Субвенции на осуществление государственных полномочий по назначению и выплате компенсации части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t>
  </si>
  <si>
    <t>07 0 07 73010</t>
  </si>
  <si>
    <t>Субвенции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начального общего, основ</t>
  </si>
  <si>
    <t>07 0 07 73020</t>
  </si>
  <si>
    <t>07 0 07 73030</t>
  </si>
  <si>
    <t>07 0 07 73040</t>
  </si>
  <si>
    <t>07 0 07 73050</t>
  </si>
  <si>
    <t>Субвенции на осуществление государственных полномочий по социальной поддержке учащихся муниципальных общеобразовательных организаций из многодетных малоимущих семей по обеспечению бесплатным питанием</t>
  </si>
  <si>
    <t>07 0 07 73160</t>
  </si>
  <si>
    <t>Субвенции на осуществление государственных полномочий по социальной поддержке учащихся муниципальных общеобразовательных организаций из многодетных малоимущих семей по обеспечению школьной формой либо заменяющим ее комплектом детской одежды для посещения школьных занятий</t>
  </si>
  <si>
    <t>07 0 07 73170</t>
  </si>
  <si>
    <t>Субвенции на осуществление государственных полномочий по социальной поддержке детей-сирот и детей, оставшихся без попечения родителей, а также детей, находящихся в трудной жизненной ситуации, в части организации и обеспечения отдыха и оздоровления детей указанных категорий</t>
  </si>
  <si>
    <t>07 0 07 73180</t>
  </si>
  <si>
    <t>Субвенции на осуществление государственных полномочий по организации и обеспечению отдыха и оздоровления детей(за исключением организации отдыха детей в каникулярное время)</t>
  </si>
  <si>
    <t>07 0 07 73190</t>
  </si>
  <si>
    <t>07 0 07 73300</t>
  </si>
  <si>
    <t>Субвенции на осуществление государственных полномочий по социальной поддержке учащихся муниципальных общеобразовательных организаций из многодетных малоимущих семей по предоставлению набора школьно-письменных принадлежностей первоклассникам</t>
  </si>
  <si>
    <t>07 0 07 73370</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</si>
  <si>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</si>
  <si>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07 0 07 L3040</t>
  </si>
  <si>
    <t>Обеспечение питанием обучающихся с ограниченными возможностями здоровья в муниципальных организациях, осуществляющих образовательную деятельность</t>
  </si>
  <si>
    <t>07 0 07 S2080</t>
  </si>
  <si>
    <t>07 0 EВ 00000</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</si>
  <si>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</si>
  <si>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07 0 EВ 51790</t>
  </si>
  <si>
    <t>На реализацию дополнительных мер социальной поддержки по освобождению от платы, взимаемой за присмотр и уход за детьми граждан из Республики Башкортостан, принимающих участие в специальной военной операции, посещающими муниципальные образовательные организации, реализующие образовательные программы дошкольного образования, в Республике Башкортостан</t>
  </si>
  <si>
    <t>10 0 10 S2770</t>
  </si>
  <si>
    <t>Субсидии на софинансирование расходов по обеспечению детей участников специальной военной операции – учащихся 5-11 классов горячим бесплатным питанием в общеобразовательных организациях Республики Башкортостан</t>
  </si>
  <si>
    <t>10 0 10 S2780</t>
  </si>
  <si>
    <t>Финансовое управление администрации муниципального района Ишимбайский район Республики Башкортостан</t>
  </si>
  <si>
    <t>792</t>
  </si>
  <si>
    <t>Субвенции на осуществление первичного воинского учета на территориях, где отсутствуют военные комиссариаты</t>
  </si>
  <si>
    <t>01 0 01 51180</t>
  </si>
  <si>
    <t>Иные межбюджетные транферты на финансирование мероприятий по благоустройству территорий населенных пунктов, коммунальному хозяйству, обеспечению мер пожарной безопасности</t>
  </si>
  <si>
    <t>05 0 05 74040</t>
  </si>
  <si>
    <t>Программа«Управление муниципальными финансами и муниципальным долгом муниципального района Ишимбайский район Республики Башкортостан»</t>
  </si>
  <si>
    <t>12 0 00 00000</t>
  </si>
  <si>
    <t>12 0 12 00000</t>
  </si>
  <si>
    <t>12 0 12 02040</t>
  </si>
  <si>
    <t>Учреждения в области общегосударственного управления</t>
  </si>
  <si>
    <t>12 0 12 02990</t>
  </si>
  <si>
    <t>Дотации на выравнивание бюджетной обеспеченности</t>
  </si>
  <si>
    <t>12 0 12 71020</t>
  </si>
  <si>
    <t>04 0 04 9Д110</t>
  </si>
  <si>
    <t>04 0 04 9Д120</t>
  </si>
  <si>
    <t>02 0 02 Т0820</t>
  </si>
  <si>
    <t>Республики Башкортостан на 2025 год и на плановый период 2026 и 2027 годов</t>
  </si>
  <si>
    <t>04 0 04 9Д010</t>
  </si>
  <si>
    <t xml:space="preserve">от      декабря 2025 года № </t>
  </si>
  <si>
    <t>Реализация мероприятий по модернизации школьных систем образования образовательных организаций</t>
  </si>
  <si>
    <t>07 0 07 57501</t>
  </si>
  <si>
    <t>Обеспечение выплат денежного вознаграждения  советникам директоров по воспитанию и взаимодействию с детскими общественными объединениями в общеобразовательных организациях,муниципальных общеобразовательных организаций и профессионалных образовательных организациях</t>
  </si>
  <si>
    <t>Субсидии на софинансирование расходных обязательств, возниккающих при выполнении полномочий органов метсного самоуправления по отдельным вопросам местного значения</t>
  </si>
  <si>
    <t>07 0 07S2010</t>
  </si>
  <si>
    <t>Выборы</t>
  </si>
  <si>
    <t>10 0 01 00220</t>
  </si>
  <si>
    <t>2026 год</t>
  </si>
  <si>
    <t>2027 год</t>
  </si>
  <si>
    <t>2028 год</t>
  </si>
  <si>
    <t>соц.пол</t>
  </si>
  <si>
    <t>соц.под.</t>
  </si>
  <si>
    <t>Стелла 8000 000</t>
  </si>
</sst>
</file>

<file path=xl/styles.xml><?xml version="1.0" encoding="utf-8"?>
<styleSheet xmlns="http://schemas.openxmlformats.org/spreadsheetml/2006/main">
  <fonts count="23">
    <font>
      <sz val="11"/>
      <color indexed="8"/>
      <name val="Calibri"/>
      <family val="2"/>
      <charset val="204"/>
    </font>
    <font>
      <sz val="11"/>
      <color theme="1"/>
      <name val="Calibri"/>
      <family val="2"/>
      <charset val="204"/>
      <scheme val="minor"/>
    </font>
    <font>
      <sz val="18"/>
      <color theme="3"/>
      <name val="Calibri Light"/>
      <family val="2"/>
      <charset val="204"/>
      <scheme val="major"/>
    </font>
    <font>
      <b/>
      <sz val="15"/>
      <color theme="3"/>
      <name val="Calibri"/>
      <family val="2"/>
      <charset val="204"/>
      <scheme val="minor"/>
    </font>
    <font>
      <b/>
      <sz val="13"/>
      <color theme="3"/>
      <name val="Calibri"/>
      <family val="2"/>
      <charset val="204"/>
      <scheme val="minor"/>
    </font>
    <font>
      <b/>
      <sz val="11"/>
      <color theme="3"/>
      <name val="Calibri"/>
      <family val="2"/>
      <charset val="204"/>
      <scheme val="minor"/>
    </font>
    <font>
      <sz val="11"/>
      <color rgb="FF006100"/>
      <name val="Calibri"/>
      <family val="2"/>
      <charset val="204"/>
      <scheme val="minor"/>
    </font>
    <font>
      <sz val="11"/>
      <color rgb="FF9C0006"/>
      <name val="Calibri"/>
      <family val="2"/>
      <charset val="204"/>
      <scheme val="minor"/>
    </font>
    <font>
      <sz val="11"/>
      <color rgb="FF9C5700"/>
      <name val="Calibri"/>
      <family val="2"/>
      <charset val="204"/>
      <scheme val="minor"/>
    </font>
    <font>
      <sz val="11"/>
      <color rgb="FF3F3F76"/>
      <name val="Calibri"/>
      <family val="2"/>
      <charset val="204"/>
      <scheme val="minor"/>
    </font>
    <font>
      <b/>
      <sz val="11"/>
      <color rgb="FF3F3F3F"/>
      <name val="Calibri"/>
      <family val="2"/>
      <charset val="204"/>
      <scheme val="minor"/>
    </font>
    <font>
      <b/>
      <sz val="11"/>
      <color rgb="FFFA7D00"/>
      <name val="Calibri"/>
      <family val="2"/>
      <charset val="204"/>
      <scheme val="minor"/>
    </font>
    <font>
      <sz val="11"/>
      <color rgb="FFFA7D00"/>
      <name val="Calibri"/>
      <family val="2"/>
      <charset val="204"/>
      <scheme val="minor"/>
    </font>
    <font>
      <b/>
      <sz val="11"/>
      <color theme="0"/>
      <name val="Calibri"/>
      <family val="2"/>
      <charset val="204"/>
      <scheme val="minor"/>
    </font>
    <font>
      <sz val="11"/>
      <color rgb="FFFF0000"/>
      <name val="Calibri"/>
      <family val="2"/>
      <charset val="204"/>
      <scheme val="minor"/>
    </font>
    <font>
      <i/>
      <sz val="11"/>
      <color rgb="FF7F7F7F"/>
      <name val="Calibri"/>
      <family val="2"/>
      <charset val="204"/>
      <scheme val="minor"/>
    </font>
    <font>
      <b/>
      <sz val="11"/>
      <color theme="1"/>
      <name val="Calibri"/>
      <family val="2"/>
      <charset val="204"/>
      <scheme val="minor"/>
    </font>
    <font>
      <sz val="11"/>
      <color theme="0"/>
      <name val="Calibri"/>
      <family val="2"/>
      <charset val="204"/>
      <scheme val="minor"/>
    </font>
    <font>
      <b/>
      <sz val="14"/>
      <color indexed="8"/>
      <name val="Times New Roman"/>
      <family val="1"/>
      <charset val="204"/>
    </font>
    <font>
      <sz val="14"/>
      <color indexed="8"/>
      <name val="Times New Roman"/>
      <family val="1"/>
      <charset val="204"/>
    </font>
    <font>
      <b/>
      <sz val="14"/>
      <name val="Times New Roman"/>
      <family val="1"/>
      <charset val="204"/>
    </font>
    <font>
      <sz val="14"/>
      <name val="Times New Roman"/>
      <family val="1"/>
      <charset val="204"/>
    </font>
    <font>
      <b/>
      <sz val="14"/>
      <color indexed="8"/>
      <name val="Times New Roman"/>
      <family val="1"/>
      <charset val="204"/>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9" tint="0.79998168889431442"/>
        <bgColor indexed="64"/>
      </patternFill>
    </fill>
    <fill>
      <patternFill patternType="solid">
        <fgColor theme="0"/>
        <bgColor indexed="64"/>
      </patternFill>
    </fill>
  </fills>
  <borders count="21">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000000"/>
      </left>
      <right style="thin">
        <color rgb="FF000000"/>
      </right>
      <top style="thin">
        <color rgb="FF000000"/>
      </top>
      <bottom/>
      <diagonal/>
    </border>
    <border>
      <left/>
      <right/>
      <top style="thin">
        <color rgb="FF000000"/>
      </top>
      <bottom/>
      <diagonal/>
    </border>
    <border>
      <left style="thin">
        <color rgb="FF000000"/>
      </left>
      <right style="thin">
        <color rgb="FF000000"/>
      </right>
      <top/>
      <bottom/>
      <diagonal/>
    </border>
    <border>
      <left style="thin">
        <color rgb="FF000000"/>
      </left>
      <right/>
      <top style="thin">
        <color rgb="FF000000"/>
      </top>
      <bottom/>
      <diagonal/>
    </border>
    <border>
      <left/>
      <right style="thin">
        <color rgb="FF000000"/>
      </right>
      <top style="thin">
        <color rgb="FF000000"/>
      </top>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medium">
        <color rgb="FF000000"/>
      </left>
      <right style="medium">
        <color rgb="FF000000"/>
      </right>
      <top style="medium">
        <color rgb="FF000000"/>
      </top>
      <bottom style="medium">
        <color rgb="FF000000"/>
      </bottom>
      <diagonal/>
    </border>
    <border>
      <left/>
      <right style="medium">
        <color rgb="FF000000"/>
      </right>
      <top style="medium">
        <color rgb="FF000000"/>
      </top>
      <bottom style="medium">
        <color rgb="FF000000"/>
      </bottom>
      <diagonal/>
    </border>
    <border>
      <left/>
      <right style="thin">
        <color rgb="FF000000"/>
      </right>
      <top style="thin">
        <color rgb="FF000000"/>
      </top>
      <bottom style="thin">
        <color rgb="FF000000"/>
      </bottom>
      <diagonal/>
    </border>
    <border>
      <left/>
      <right style="thin">
        <color rgb="FF000000"/>
      </right>
      <top style="medium">
        <color rgb="FF000000"/>
      </top>
      <bottom style="medium">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cellStyleXfs>
  <cellXfs count="30">
    <xf numFmtId="0" fontId="0" fillId="0" borderId="0" xfId="0"/>
    <xf numFmtId="0" fontId="19" fillId="0" borderId="0" xfId="0" applyNumberFormat="1" applyFont="1" applyFill="1" applyBorder="1" applyAlignment="1" applyProtection="1">
      <alignment vertical="top" wrapText="1"/>
    </xf>
    <xf numFmtId="0" fontId="19" fillId="0" borderId="0" xfId="0" applyNumberFormat="1" applyFont="1" applyFill="1" applyBorder="1" applyAlignment="1" applyProtection="1">
      <alignment horizontal="left" vertical="top" wrapText="1"/>
    </xf>
    <xf numFmtId="0" fontId="18" fillId="0" borderId="15" xfId="0" applyNumberFormat="1" applyFont="1" applyFill="1" applyBorder="1" applyAlignment="1" applyProtection="1">
      <alignment horizontal="center" vertical="center" wrapText="1"/>
    </xf>
    <xf numFmtId="0" fontId="18" fillId="0" borderId="16" xfId="0" applyNumberFormat="1" applyFont="1" applyFill="1" applyBorder="1" applyAlignment="1" applyProtection="1">
      <alignment horizontal="center" vertical="center" wrapText="1"/>
    </xf>
    <xf numFmtId="0" fontId="20" fillId="0" borderId="16" xfId="0" applyNumberFormat="1" applyFont="1" applyFill="1" applyBorder="1" applyAlignment="1" applyProtection="1">
      <alignment horizontal="left" vertical="top" wrapText="1"/>
    </xf>
    <xf numFmtId="0" fontId="20" fillId="0" borderId="16" xfId="0" applyNumberFormat="1" applyFont="1" applyFill="1" applyBorder="1" applyAlignment="1" applyProtection="1">
      <alignment horizontal="center" vertical="top" wrapText="1"/>
    </xf>
    <xf numFmtId="0" fontId="21" fillId="0" borderId="16" xfId="0" applyNumberFormat="1" applyFont="1" applyFill="1" applyBorder="1" applyAlignment="1" applyProtection="1">
      <alignment horizontal="left" vertical="top" wrapText="1"/>
    </xf>
    <xf numFmtId="0" fontId="21" fillId="0" borderId="16" xfId="0" applyNumberFormat="1" applyFont="1" applyFill="1" applyBorder="1" applyAlignment="1" applyProtection="1">
      <alignment horizontal="center" vertical="top" wrapText="1"/>
    </xf>
    <xf numFmtId="4" fontId="20" fillId="0" borderId="15" xfId="0" applyNumberFormat="1" applyFont="1" applyFill="1" applyBorder="1" applyAlignment="1" applyProtection="1">
      <alignment horizontal="right" vertical="top" wrapText="1"/>
    </xf>
    <xf numFmtId="4" fontId="21" fillId="0" borderId="15" xfId="0" applyNumberFormat="1" applyFont="1" applyFill="1" applyBorder="1" applyAlignment="1" applyProtection="1">
      <alignment horizontal="right" vertical="top" wrapText="1"/>
    </xf>
    <xf numFmtId="4" fontId="21" fillId="0" borderId="16" xfId="0" applyNumberFormat="1" applyFont="1" applyFill="1" applyBorder="1" applyAlignment="1" applyProtection="1">
      <alignment horizontal="right" vertical="top" wrapText="1"/>
    </xf>
    <xf numFmtId="0" fontId="21" fillId="0" borderId="15" xfId="0" applyNumberFormat="1" applyFont="1" applyFill="1" applyBorder="1" applyAlignment="1" applyProtection="1">
      <alignment horizontal="right" vertical="top" wrapText="1"/>
    </xf>
    <xf numFmtId="4" fontId="21" fillId="33" borderId="16" xfId="0" applyNumberFormat="1" applyFont="1" applyFill="1" applyBorder="1" applyAlignment="1" applyProtection="1">
      <alignment horizontal="right" vertical="top" wrapText="1"/>
    </xf>
    <xf numFmtId="4" fontId="21" fillId="0" borderId="17" xfId="0" applyNumberFormat="1" applyFont="1" applyFill="1" applyBorder="1" applyAlignment="1">
      <alignment horizontal="right" vertical="top" wrapText="1"/>
    </xf>
    <xf numFmtId="4" fontId="21" fillId="0" borderId="18" xfId="0" applyNumberFormat="1" applyFont="1" applyFill="1" applyBorder="1" applyAlignment="1">
      <alignment horizontal="right" vertical="top" wrapText="1" indent="1"/>
    </xf>
    <xf numFmtId="4" fontId="21" fillId="34" borderId="15" xfId="0" applyNumberFormat="1" applyFont="1" applyFill="1" applyBorder="1" applyAlignment="1" applyProtection="1">
      <alignment horizontal="right" vertical="top" wrapText="1"/>
    </xf>
    <xf numFmtId="0" fontId="22" fillId="0" borderId="15" xfId="0" applyNumberFormat="1" applyFont="1" applyFill="1" applyBorder="1" applyAlignment="1" applyProtection="1">
      <alignment horizontal="center" vertical="center" wrapText="1"/>
    </xf>
    <xf numFmtId="0" fontId="22" fillId="0" borderId="10" xfId="0" applyNumberFormat="1" applyFont="1" applyFill="1" applyBorder="1" applyAlignment="1" applyProtection="1">
      <alignment horizontal="center" vertical="center" wrapText="1"/>
    </xf>
    <xf numFmtId="4" fontId="21" fillId="34" borderId="16" xfId="0" applyNumberFormat="1" applyFont="1" applyFill="1" applyBorder="1" applyAlignment="1" applyProtection="1">
      <alignment horizontal="right" vertical="top" wrapText="1"/>
    </xf>
    <xf numFmtId="4" fontId="21" fillId="33" borderId="19" xfId="0" applyNumberFormat="1" applyFont="1" applyFill="1" applyBorder="1" applyAlignment="1" applyProtection="1">
      <alignment horizontal="right" vertical="top" wrapText="1"/>
    </xf>
    <xf numFmtId="4" fontId="20" fillId="0" borderId="16" xfId="0" applyNumberFormat="1" applyFont="1" applyFill="1" applyBorder="1" applyAlignment="1" applyProtection="1">
      <alignment horizontal="right" vertical="top" wrapText="1"/>
    </xf>
    <xf numFmtId="4" fontId="21" fillId="0" borderId="20" xfId="0" applyNumberFormat="1" applyFont="1" applyFill="1" applyBorder="1" applyAlignment="1">
      <alignment horizontal="right" vertical="top" wrapText="1"/>
    </xf>
    <xf numFmtId="0" fontId="18" fillId="0" borderId="0" xfId="0" applyNumberFormat="1" applyFont="1" applyFill="1" applyBorder="1" applyAlignment="1" applyProtection="1">
      <alignment horizontal="center" vertical="top" wrapText="1"/>
    </xf>
    <xf numFmtId="0" fontId="19" fillId="0" borderId="0" xfId="0" applyNumberFormat="1" applyFont="1" applyFill="1" applyBorder="1" applyAlignment="1" applyProtection="1">
      <alignment horizontal="right" vertical="top" wrapText="1"/>
    </xf>
    <xf numFmtId="0" fontId="18" fillId="0" borderId="10" xfId="0" applyNumberFormat="1" applyFont="1" applyFill="1" applyBorder="1" applyAlignment="1" applyProtection="1">
      <alignment horizontal="center" vertical="center" wrapText="1"/>
    </xf>
    <xf numFmtId="0" fontId="18" fillId="0" borderId="12" xfId="0" applyNumberFormat="1" applyFont="1" applyFill="1" applyBorder="1" applyAlignment="1" applyProtection="1">
      <alignment horizontal="center" vertical="center" wrapText="1"/>
    </xf>
    <xf numFmtId="0" fontId="18" fillId="0" borderId="13" xfId="0" applyNumberFormat="1" applyFont="1" applyFill="1" applyBorder="1" applyAlignment="1" applyProtection="1">
      <alignment horizontal="center" vertical="center" wrapText="1"/>
    </xf>
    <xf numFmtId="0" fontId="18" fillId="0" borderId="11" xfId="0" applyNumberFormat="1" applyFont="1" applyFill="1" applyBorder="1" applyAlignment="1" applyProtection="1">
      <alignment horizontal="center" vertical="center" wrapText="1"/>
    </xf>
    <xf numFmtId="0" fontId="18" fillId="0" borderId="14" xfId="0" applyNumberFormat="1" applyFont="1" applyFill="1" applyBorder="1" applyAlignment="1" applyProtection="1">
      <alignment horizontal="center" vertical="center" wrapText="1"/>
    </xf>
  </cellXfs>
  <cellStyles count="42">
    <cellStyle name="20% - Акцент1" xfId="19" builtinId="30" customBuiltin="1"/>
    <cellStyle name="20% - Акцент2" xfId="23" builtinId="34" customBuiltin="1"/>
    <cellStyle name="20% - Акцент3" xfId="27" builtinId="38" customBuiltin="1"/>
    <cellStyle name="20% - Акцент4" xfId="31" builtinId="42" customBuiltin="1"/>
    <cellStyle name="20% - Акцент5" xfId="35" builtinId="46" customBuiltin="1"/>
    <cellStyle name="20% - Акцент6" xfId="39" builtinId="50" customBuiltin="1"/>
    <cellStyle name="40% - Акцент1" xfId="20" builtinId="31" customBuiltin="1"/>
    <cellStyle name="40% - Акцент2" xfId="24" builtinId="35" customBuiltin="1"/>
    <cellStyle name="40% - Акцент3" xfId="28" builtinId="39" customBuiltin="1"/>
    <cellStyle name="40% - Акцент4" xfId="32" builtinId="43" customBuiltin="1"/>
    <cellStyle name="40% - Акцент5" xfId="36" builtinId="47" customBuiltin="1"/>
    <cellStyle name="40% - Акцент6" xfId="40" builtinId="51" customBuiltin="1"/>
    <cellStyle name="60% - Акцент1" xfId="21" builtinId="32" customBuiltin="1"/>
    <cellStyle name="60% - Акцент2" xfId="25" builtinId="36" customBuiltin="1"/>
    <cellStyle name="60% - Акцент3" xfId="29" builtinId="40" customBuiltin="1"/>
    <cellStyle name="60% - Акцент4" xfId="33" builtinId="44" customBuiltin="1"/>
    <cellStyle name="60% - Акцент5" xfId="37" builtinId="48" customBuiltin="1"/>
    <cellStyle name="60% - Акцент6" xfId="41" builtinId="52" customBuiltin="1"/>
    <cellStyle name="Акцент1" xfId="18" builtinId="29" customBuiltin="1"/>
    <cellStyle name="Акцент2" xfId="22" builtinId="33" customBuiltin="1"/>
    <cellStyle name="Акцент3" xfId="26" builtinId="37" customBuiltin="1"/>
    <cellStyle name="Акцент4" xfId="30" builtinId="41" customBuiltin="1"/>
    <cellStyle name="Акцент5" xfId="34" builtinId="45" customBuiltin="1"/>
    <cellStyle name="Акцент6" xfId="38" builtinId="49" customBuiltin="1"/>
    <cellStyle name="Ввод " xfId="9" builtinId="20" customBuiltin="1"/>
    <cellStyle name="Вывод" xfId="10" builtinId="21" customBuiltin="1"/>
    <cellStyle name="Вычисление" xfId="11" builtinId="22" customBuiltin="1"/>
    <cellStyle name="Заголовок 1" xfId="2" builtinId="16" customBuiltin="1"/>
    <cellStyle name="Заголовок 2" xfId="3" builtinId="17" customBuiltin="1"/>
    <cellStyle name="Заголовок 3" xfId="4" builtinId="18" customBuiltin="1"/>
    <cellStyle name="Заголовок 4" xfId="5" builtinId="19" customBuiltin="1"/>
    <cellStyle name="Итог" xfId="17" builtinId="25" customBuiltin="1"/>
    <cellStyle name="Контрольная ячейка" xfId="13" builtinId="23" customBuiltin="1"/>
    <cellStyle name="Название" xfId="1" builtinId="15" customBuiltin="1"/>
    <cellStyle name="Нейтральный" xfId="8" builtinId="28" customBuiltin="1"/>
    <cellStyle name="Обычный" xfId="0" builtinId="0" customBuiltin="1"/>
    <cellStyle name="Плохой" xfId="7" builtinId="27" customBuiltin="1"/>
    <cellStyle name="Пояснение" xfId="16" builtinId="53" customBuiltin="1"/>
    <cellStyle name="Примечание" xfId="15" builtinId="10" customBuiltin="1"/>
    <cellStyle name="Связанная ячейка" xfId="12" builtinId="24" customBuiltin="1"/>
    <cellStyle name="Текст предупреждения" xfId="14" builtinId="11" customBuiltin="1"/>
    <cellStyle name="Хороший" xfId="6"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J231"/>
  <sheetViews>
    <sheetView tabSelected="1" view="pageBreakPreview" topLeftCell="A121" zoomScale="60" workbookViewId="0">
      <selection activeCell="E150" sqref="E150"/>
    </sheetView>
  </sheetViews>
  <sheetFormatPr defaultRowHeight="15" customHeight="1"/>
  <cols>
    <col min="1" max="1" width="36.7109375" customWidth="1"/>
    <col min="2" max="2" width="6.42578125" customWidth="1"/>
    <col min="3" max="3" width="19.28515625" customWidth="1"/>
    <col min="4" max="4" width="6.42578125" customWidth="1"/>
    <col min="5" max="5" width="26.28515625" customWidth="1"/>
    <col min="6" max="6" width="22.28515625" customWidth="1"/>
    <col min="7" max="7" width="26.5703125" customWidth="1"/>
    <col min="8" max="8" width="0.28515625" hidden="1" customWidth="1"/>
  </cols>
  <sheetData>
    <row r="1" spans="1:8" ht="19.350000000000001" customHeight="1">
      <c r="A1" s="1"/>
      <c r="B1" s="1"/>
      <c r="C1" s="1"/>
      <c r="D1" s="1"/>
      <c r="E1" s="1"/>
      <c r="F1" s="2" t="s">
        <v>0</v>
      </c>
      <c r="G1" s="2"/>
      <c r="H1" s="2"/>
    </row>
    <row r="2" spans="1:8" ht="19.350000000000001" customHeight="1">
      <c r="A2" s="1"/>
      <c r="B2" s="1"/>
      <c r="C2" s="1"/>
      <c r="D2" s="1"/>
      <c r="E2" s="1"/>
      <c r="F2" s="2" t="s">
        <v>1</v>
      </c>
      <c r="G2" s="2"/>
      <c r="H2" s="2"/>
    </row>
    <row r="3" spans="1:8" ht="19.350000000000001" customHeight="1">
      <c r="A3" s="1"/>
      <c r="B3" s="1"/>
      <c r="C3" s="1"/>
      <c r="D3" s="1"/>
      <c r="E3" s="1"/>
      <c r="F3" s="2" t="s">
        <v>2</v>
      </c>
      <c r="G3" s="2"/>
      <c r="H3" s="2"/>
    </row>
    <row r="4" spans="1:8" ht="19.350000000000001" customHeight="1">
      <c r="A4" s="1"/>
      <c r="B4" s="1"/>
      <c r="C4" s="1"/>
      <c r="D4" s="1"/>
      <c r="E4" s="1"/>
      <c r="F4" s="2" t="s">
        <v>3</v>
      </c>
      <c r="G4" s="2"/>
      <c r="H4" s="2"/>
    </row>
    <row r="5" spans="1:8" ht="19.350000000000001" customHeight="1">
      <c r="A5" s="1"/>
      <c r="B5" s="1"/>
      <c r="C5" s="1"/>
      <c r="D5" s="1"/>
      <c r="E5" s="1"/>
      <c r="F5" s="2" t="s">
        <v>4</v>
      </c>
      <c r="G5" s="2"/>
      <c r="H5" s="2"/>
    </row>
    <row r="6" spans="1:8" ht="19.350000000000001" customHeight="1">
      <c r="A6" s="1"/>
      <c r="B6" s="1"/>
      <c r="C6" s="1"/>
      <c r="D6" s="1"/>
      <c r="E6" s="1"/>
      <c r="F6" s="2" t="s">
        <v>239</v>
      </c>
      <c r="G6" s="2"/>
      <c r="H6" s="2"/>
    </row>
    <row r="7" spans="1:8" ht="19.350000000000001" customHeight="1">
      <c r="A7" s="23" t="s">
        <v>5</v>
      </c>
      <c r="B7" s="23"/>
      <c r="C7" s="23"/>
      <c r="D7" s="23"/>
      <c r="E7" s="23"/>
      <c r="F7" s="23"/>
      <c r="G7" s="23"/>
    </row>
    <row r="8" spans="1:8" ht="19.350000000000001" customHeight="1">
      <c r="A8" s="23" t="s">
        <v>237</v>
      </c>
      <c r="B8" s="23"/>
      <c r="C8" s="23"/>
      <c r="D8" s="23"/>
      <c r="E8" s="23"/>
      <c r="F8" s="23"/>
      <c r="G8" s="23"/>
    </row>
    <row r="9" spans="1:8" ht="19.350000000000001" customHeight="1">
      <c r="A9" s="24" t="s">
        <v>6</v>
      </c>
      <c r="B9" s="24"/>
      <c r="C9" s="24"/>
      <c r="D9" s="24"/>
      <c r="E9" s="24"/>
      <c r="F9" s="24"/>
      <c r="G9" s="24"/>
    </row>
    <row r="10" spans="1:8" ht="28.35" customHeight="1">
      <c r="A10" s="25" t="s">
        <v>7</v>
      </c>
      <c r="B10" s="25" t="s">
        <v>8</v>
      </c>
      <c r="C10" s="25" t="s">
        <v>9</v>
      </c>
      <c r="D10" s="25" t="s">
        <v>10</v>
      </c>
      <c r="E10" s="27" t="s">
        <v>11</v>
      </c>
      <c r="F10" s="28"/>
      <c r="G10" s="29"/>
    </row>
    <row r="11" spans="1:8" ht="28.35" customHeight="1">
      <c r="A11" s="26"/>
      <c r="B11" s="26"/>
      <c r="C11" s="26"/>
      <c r="D11" s="26"/>
      <c r="E11" s="17" t="s">
        <v>247</v>
      </c>
      <c r="F11" s="18" t="s">
        <v>248</v>
      </c>
      <c r="G11" s="18" t="s">
        <v>249</v>
      </c>
    </row>
    <row r="12" spans="1:8" ht="18.75" customHeight="1">
      <c r="A12" s="4" t="s">
        <v>12</v>
      </c>
      <c r="B12" s="4" t="s">
        <v>13</v>
      </c>
      <c r="C12" s="4" t="s">
        <v>14</v>
      </c>
      <c r="D12" s="4" t="s">
        <v>15</v>
      </c>
      <c r="E12" s="3" t="s">
        <v>16</v>
      </c>
      <c r="F12" s="4" t="s">
        <v>17</v>
      </c>
      <c r="G12" s="4" t="s">
        <v>18</v>
      </c>
    </row>
    <row r="13" spans="1:8" ht="38.65" customHeight="1">
      <c r="A13" s="5" t="s">
        <v>19</v>
      </c>
      <c r="B13" s="6"/>
      <c r="C13" s="6"/>
      <c r="D13" s="6"/>
      <c r="E13" s="9">
        <f>E14+E114+E130+E143+E204</f>
        <v>3016931798.8600006</v>
      </c>
      <c r="F13" s="9">
        <f>F14+F114+F130+F143+F204</f>
        <v>3037791211.79</v>
      </c>
      <c r="G13" s="21">
        <f>G14+G114+G130+G143+G204</f>
        <v>3083574589.8299999</v>
      </c>
    </row>
    <row r="14" spans="1:8" ht="77.099999999999994" customHeight="1">
      <c r="A14" s="5" t="s">
        <v>20</v>
      </c>
      <c r="B14" s="6" t="s">
        <v>21</v>
      </c>
      <c r="C14" s="6"/>
      <c r="D14" s="6"/>
      <c r="E14" s="9">
        <f>E15+E29+E43+E52+E59+E61+E65+E75+E83+E89+E96+E106+E110</f>
        <v>617392814.45000005</v>
      </c>
      <c r="F14" s="9">
        <f>F15+F29+F43+F52+F59+F61+F65+F75+F83+F89+F96+F106+F110+F27</f>
        <v>741784654.47000003</v>
      </c>
      <c r="G14" s="21">
        <f>G15+G29+G43+G52+G59+G61+G65+G75+G83+G89+G96+G106+G110+G27</f>
        <v>906345015.47000003</v>
      </c>
    </row>
    <row r="15" spans="1:8" ht="96.4" customHeight="1">
      <c r="A15" s="7" t="s">
        <v>22</v>
      </c>
      <c r="B15" s="8" t="s">
        <v>21</v>
      </c>
      <c r="C15" s="8" t="s">
        <v>23</v>
      </c>
      <c r="D15" s="8"/>
      <c r="E15" s="10">
        <v>101749592.45</v>
      </c>
      <c r="F15" s="11">
        <v>177749592.47</v>
      </c>
      <c r="G15" s="11">
        <v>256749592.47</v>
      </c>
    </row>
    <row r="16" spans="1:8" ht="96.4" customHeight="1">
      <c r="A16" s="7" t="s">
        <v>22</v>
      </c>
      <c r="B16" s="8" t="s">
        <v>21</v>
      </c>
      <c r="C16" s="8" t="s">
        <v>24</v>
      </c>
      <c r="D16" s="8"/>
      <c r="E16" s="10">
        <f>E17+E21+E23+E27</f>
        <v>101749592.45</v>
      </c>
      <c r="F16" s="10">
        <f>F17+F21+F23+F27</f>
        <v>177749592.47</v>
      </c>
      <c r="G16" s="11">
        <f t="shared" ref="G16" si="0">G17+G21+G23+G27</f>
        <v>256749592.47</v>
      </c>
    </row>
    <row r="17" spans="1:7" ht="57.75" customHeight="1">
      <c r="A17" s="7" t="s">
        <v>27</v>
      </c>
      <c r="B17" s="8" t="s">
        <v>21</v>
      </c>
      <c r="C17" s="8" t="s">
        <v>28</v>
      </c>
      <c r="D17" s="8"/>
      <c r="E17" s="10">
        <f>E18+E19+E20</f>
        <v>84864910.450000003</v>
      </c>
      <c r="F17" s="10">
        <f t="shared" ref="F17:G17" si="1">F18+F19+F20</f>
        <v>84864910.469999999</v>
      </c>
      <c r="G17" s="11">
        <f t="shared" si="1"/>
        <v>84864910.469999999</v>
      </c>
    </row>
    <row r="18" spans="1:7" ht="173.25" customHeight="1">
      <c r="A18" s="7" t="s">
        <v>29</v>
      </c>
      <c r="B18" s="8" t="s">
        <v>21</v>
      </c>
      <c r="C18" s="8" t="s">
        <v>28</v>
      </c>
      <c r="D18" s="8" t="s">
        <v>30</v>
      </c>
      <c r="E18" s="10">
        <v>71857196.450000003</v>
      </c>
      <c r="F18" s="10">
        <v>71857196.469999999</v>
      </c>
      <c r="G18" s="11">
        <v>71857196.469999999</v>
      </c>
    </row>
    <row r="19" spans="1:7" ht="77.099999999999994" customHeight="1">
      <c r="A19" s="7" t="s">
        <v>31</v>
      </c>
      <c r="B19" s="8" t="s">
        <v>21</v>
      </c>
      <c r="C19" s="8" t="s">
        <v>28</v>
      </c>
      <c r="D19" s="8" t="s">
        <v>32</v>
      </c>
      <c r="E19" s="10">
        <v>12707714</v>
      </c>
      <c r="F19" s="10">
        <v>12707714</v>
      </c>
      <c r="G19" s="11">
        <v>12707714</v>
      </c>
    </row>
    <row r="20" spans="1:7" ht="38.65" customHeight="1">
      <c r="A20" s="7" t="s">
        <v>25</v>
      </c>
      <c r="B20" s="8" t="s">
        <v>21</v>
      </c>
      <c r="C20" s="8" t="s">
        <v>28</v>
      </c>
      <c r="D20" s="8" t="s">
        <v>26</v>
      </c>
      <c r="E20" s="10">
        <v>300000</v>
      </c>
      <c r="F20" s="10">
        <v>300000</v>
      </c>
      <c r="G20" s="11">
        <v>300000</v>
      </c>
    </row>
    <row r="21" spans="1:7" ht="77.099999999999994" customHeight="1">
      <c r="A21" s="7" t="s">
        <v>33</v>
      </c>
      <c r="B21" s="8" t="s">
        <v>21</v>
      </c>
      <c r="C21" s="8" t="s">
        <v>34</v>
      </c>
      <c r="D21" s="8"/>
      <c r="E21" s="10">
        <v>2614682</v>
      </c>
      <c r="F21" s="10">
        <v>2614682</v>
      </c>
      <c r="G21" s="11">
        <v>2614682</v>
      </c>
    </row>
    <row r="22" spans="1:7" ht="173.25" customHeight="1">
      <c r="A22" s="7" t="s">
        <v>29</v>
      </c>
      <c r="B22" s="8" t="s">
        <v>21</v>
      </c>
      <c r="C22" s="8" t="s">
        <v>34</v>
      </c>
      <c r="D22" s="8" t="s">
        <v>30</v>
      </c>
      <c r="E22" s="10">
        <v>2614682</v>
      </c>
      <c r="F22" s="10">
        <v>2614682</v>
      </c>
      <c r="G22" s="11">
        <v>2614682</v>
      </c>
    </row>
    <row r="23" spans="1:7" ht="38.65" customHeight="1">
      <c r="A23" s="7" t="s">
        <v>35</v>
      </c>
      <c r="B23" s="8" t="s">
        <v>21</v>
      </c>
      <c r="C23" s="8" t="s">
        <v>36</v>
      </c>
      <c r="D23" s="8"/>
      <c r="E23" s="10">
        <v>14270000</v>
      </c>
      <c r="F23" s="10">
        <v>14270000</v>
      </c>
      <c r="G23" s="11">
        <v>14270000</v>
      </c>
    </row>
    <row r="24" spans="1:7" ht="38.65" customHeight="1">
      <c r="A24" s="7" t="s">
        <v>37</v>
      </c>
      <c r="B24" s="8" t="s">
        <v>21</v>
      </c>
      <c r="C24" s="8" t="s">
        <v>36</v>
      </c>
      <c r="D24" s="8" t="s">
        <v>38</v>
      </c>
      <c r="E24" s="10">
        <v>14270000</v>
      </c>
      <c r="F24" s="10">
        <v>14270000</v>
      </c>
      <c r="G24" s="11">
        <v>14270000</v>
      </c>
    </row>
    <row r="25" spans="1:7" ht="134.85" customHeight="1">
      <c r="A25" s="7" t="s">
        <v>39</v>
      </c>
      <c r="B25" s="8" t="s">
        <v>21</v>
      </c>
      <c r="C25" s="8" t="s">
        <v>40</v>
      </c>
      <c r="D25" s="8"/>
      <c r="E25" s="10">
        <v>503800</v>
      </c>
      <c r="F25" s="11">
        <v>23700</v>
      </c>
      <c r="G25" s="11">
        <v>25400</v>
      </c>
    </row>
    <row r="26" spans="1:7" ht="77.099999999999994" customHeight="1">
      <c r="A26" s="7" t="s">
        <v>31</v>
      </c>
      <c r="B26" s="8" t="s">
        <v>21</v>
      </c>
      <c r="C26" s="8" t="s">
        <v>40</v>
      </c>
      <c r="D26" s="8" t="s">
        <v>32</v>
      </c>
      <c r="E26" s="10">
        <v>503800</v>
      </c>
      <c r="F26" s="11">
        <v>23700</v>
      </c>
      <c r="G26" s="11">
        <v>25400</v>
      </c>
    </row>
    <row r="27" spans="1:7" ht="38.65" customHeight="1">
      <c r="A27" s="7" t="s">
        <v>41</v>
      </c>
      <c r="B27" s="8" t="s">
        <v>21</v>
      </c>
      <c r="C27" s="8" t="s">
        <v>42</v>
      </c>
      <c r="D27" s="8"/>
      <c r="E27" s="12"/>
      <c r="F27" s="11">
        <v>76000000</v>
      </c>
      <c r="G27" s="11">
        <v>155000000</v>
      </c>
    </row>
    <row r="28" spans="1:7" ht="38.65" customHeight="1">
      <c r="A28" s="7" t="s">
        <v>43</v>
      </c>
      <c r="B28" s="8" t="s">
        <v>21</v>
      </c>
      <c r="C28" s="8" t="s">
        <v>42</v>
      </c>
      <c r="D28" s="8" t="s">
        <v>44</v>
      </c>
      <c r="E28" s="12"/>
      <c r="F28" s="11">
        <v>76000000</v>
      </c>
      <c r="G28" s="11">
        <v>155000000</v>
      </c>
    </row>
    <row r="29" spans="1:7" ht="96.4" customHeight="1">
      <c r="A29" s="7" t="s">
        <v>45</v>
      </c>
      <c r="B29" s="8" t="s">
        <v>21</v>
      </c>
      <c r="C29" s="8" t="s">
        <v>46</v>
      </c>
      <c r="D29" s="8"/>
      <c r="E29" s="10">
        <v>169283637</v>
      </c>
      <c r="F29" s="11">
        <v>134725187</v>
      </c>
      <c r="G29" s="11">
        <v>134733237</v>
      </c>
    </row>
    <row r="30" spans="1:7" ht="96.4" customHeight="1">
      <c r="A30" s="7" t="s">
        <v>45</v>
      </c>
      <c r="B30" s="8" t="s">
        <v>21</v>
      </c>
      <c r="C30" s="8" t="s">
        <v>47</v>
      </c>
      <c r="D30" s="8"/>
      <c r="E30" s="10">
        <f>E31+E33+E35+E37+E39+E41</f>
        <v>169283637</v>
      </c>
      <c r="F30" s="10">
        <f t="shared" ref="F30:G30" si="2">F31+F33+F35+F37+F39+F41</f>
        <v>134725187</v>
      </c>
      <c r="G30" s="11">
        <f t="shared" si="2"/>
        <v>134733237</v>
      </c>
    </row>
    <row r="31" spans="1:7" ht="57.75" customHeight="1">
      <c r="A31" s="7" t="s">
        <v>48</v>
      </c>
      <c r="B31" s="8" t="s">
        <v>21</v>
      </c>
      <c r="C31" s="8" t="s">
        <v>49</v>
      </c>
      <c r="D31" s="8"/>
      <c r="E31" s="10">
        <v>84500000</v>
      </c>
      <c r="F31" s="10">
        <v>84500000</v>
      </c>
      <c r="G31" s="11">
        <v>84500000</v>
      </c>
    </row>
    <row r="32" spans="1:7" ht="77.099999999999994" customHeight="1">
      <c r="A32" s="7" t="s">
        <v>50</v>
      </c>
      <c r="B32" s="8" t="s">
        <v>21</v>
      </c>
      <c r="C32" s="8" t="s">
        <v>49</v>
      </c>
      <c r="D32" s="8" t="s">
        <v>51</v>
      </c>
      <c r="E32" s="10">
        <v>84500000</v>
      </c>
      <c r="F32" s="10">
        <v>84500000</v>
      </c>
      <c r="G32" s="11">
        <v>84500000</v>
      </c>
    </row>
    <row r="33" spans="1:7" ht="134.85" customHeight="1">
      <c r="A33" s="7" t="s">
        <v>52</v>
      </c>
      <c r="B33" s="8" t="s">
        <v>21</v>
      </c>
      <c r="C33" s="8" t="s">
        <v>53</v>
      </c>
      <c r="D33" s="8"/>
      <c r="E33" s="10">
        <v>300000</v>
      </c>
      <c r="F33" s="11">
        <v>300000</v>
      </c>
      <c r="G33" s="11">
        <v>300000</v>
      </c>
    </row>
    <row r="34" spans="1:7" ht="77.099999999999994" customHeight="1">
      <c r="A34" s="7" t="s">
        <v>31</v>
      </c>
      <c r="B34" s="8" t="s">
        <v>21</v>
      </c>
      <c r="C34" s="8" t="s">
        <v>53</v>
      </c>
      <c r="D34" s="8" t="s">
        <v>32</v>
      </c>
      <c r="E34" s="10">
        <v>300000</v>
      </c>
      <c r="F34" s="11">
        <v>300000</v>
      </c>
      <c r="G34" s="11">
        <v>300000</v>
      </c>
    </row>
    <row r="35" spans="1:7" ht="115.5" customHeight="1">
      <c r="A35" s="7" t="s">
        <v>54</v>
      </c>
      <c r="B35" s="8" t="s">
        <v>21</v>
      </c>
      <c r="C35" s="8" t="s">
        <v>55</v>
      </c>
      <c r="D35" s="8"/>
      <c r="E35" s="10">
        <v>3746556</v>
      </c>
      <c r="F35" s="10">
        <v>3746556</v>
      </c>
      <c r="G35" s="11">
        <v>3746556</v>
      </c>
    </row>
    <row r="36" spans="1:7" ht="77.099999999999994" customHeight="1">
      <c r="A36" s="7" t="s">
        <v>56</v>
      </c>
      <c r="B36" s="8" t="s">
        <v>21</v>
      </c>
      <c r="C36" s="8" t="s">
        <v>55</v>
      </c>
      <c r="D36" s="8" t="s">
        <v>57</v>
      </c>
      <c r="E36" s="10">
        <v>3746556</v>
      </c>
      <c r="F36" s="10">
        <v>3746556</v>
      </c>
      <c r="G36" s="11">
        <v>3746556</v>
      </c>
    </row>
    <row r="37" spans="1:7" ht="57.75" customHeight="1">
      <c r="A37" s="7" t="s">
        <v>58</v>
      </c>
      <c r="B37" s="8" t="s">
        <v>21</v>
      </c>
      <c r="C37" s="8" t="s">
        <v>59</v>
      </c>
      <c r="D37" s="8"/>
      <c r="E37" s="10">
        <v>3980170</v>
      </c>
      <c r="F37" s="11">
        <v>4054230</v>
      </c>
      <c r="G37" s="11">
        <v>4062280</v>
      </c>
    </row>
    <row r="38" spans="1:7" ht="38.65" customHeight="1">
      <c r="A38" s="7" t="s">
        <v>37</v>
      </c>
      <c r="B38" s="8" t="s">
        <v>21</v>
      </c>
      <c r="C38" s="8" t="s">
        <v>59</v>
      </c>
      <c r="D38" s="8" t="s">
        <v>38</v>
      </c>
      <c r="E38" s="10">
        <v>3980170</v>
      </c>
      <c r="F38" s="11">
        <v>4054230</v>
      </c>
      <c r="G38" s="11">
        <v>4062280</v>
      </c>
    </row>
    <row r="39" spans="1:7" ht="173.25" customHeight="1">
      <c r="A39" s="7" t="s">
        <v>60</v>
      </c>
      <c r="B39" s="8" t="s">
        <v>21</v>
      </c>
      <c r="C39" s="8" t="s">
        <v>61</v>
      </c>
      <c r="D39" s="8"/>
      <c r="E39" s="10">
        <v>10955142</v>
      </c>
      <c r="F39" s="10">
        <v>10955142</v>
      </c>
      <c r="G39" s="11">
        <v>10955142</v>
      </c>
    </row>
    <row r="40" spans="1:7" ht="77.099999999999994" customHeight="1">
      <c r="A40" s="7" t="s">
        <v>56</v>
      </c>
      <c r="B40" s="8" t="s">
        <v>21</v>
      </c>
      <c r="C40" s="8" t="s">
        <v>61</v>
      </c>
      <c r="D40" s="8" t="s">
        <v>57</v>
      </c>
      <c r="E40" s="10">
        <v>10955142</v>
      </c>
      <c r="F40" s="10">
        <v>10955142</v>
      </c>
      <c r="G40" s="11">
        <v>10955142</v>
      </c>
    </row>
    <row r="41" spans="1:7" ht="409.6" customHeight="1">
      <c r="A41" s="7" t="s">
        <v>62</v>
      </c>
      <c r="B41" s="8" t="s">
        <v>21</v>
      </c>
      <c r="C41" s="8" t="s">
        <v>236</v>
      </c>
      <c r="D41" s="8"/>
      <c r="E41" s="10">
        <v>65801769</v>
      </c>
      <c r="F41" s="11">
        <v>31169259</v>
      </c>
      <c r="G41" s="11">
        <v>31169259</v>
      </c>
    </row>
    <row r="42" spans="1:7" ht="77.099999999999994" customHeight="1">
      <c r="A42" s="7" t="s">
        <v>56</v>
      </c>
      <c r="B42" s="8" t="s">
        <v>21</v>
      </c>
      <c r="C42" s="8" t="s">
        <v>236</v>
      </c>
      <c r="D42" s="8" t="s">
        <v>57</v>
      </c>
      <c r="E42" s="10">
        <v>65801769</v>
      </c>
      <c r="F42" s="11">
        <v>31169259</v>
      </c>
      <c r="G42" s="11">
        <v>31169259</v>
      </c>
    </row>
    <row r="43" spans="1:7" ht="96.4" customHeight="1">
      <c r="A43" s="7" t="s">
        <v>63</v>
      </c>
      <c r="B43" s="8" t="s">
        <v>21</v>
      </c>
      <c r="C43" s="8" t="s">
        <v>64</v>
      </c>
      <c r="D43" s="8"/>
      <c r="E43" s="10">
        <v>125171314</v>
      </c>
      <c r="F43" s="11">
        <v>136667604</v>
      </c>
      <c r="G43" s="11">
        <v>143063915</v>
      </c>
    </row>
    <row r="44" spans="1:7" ht="96.4" customHeight="1">
      <c r="A44" s="7" t="s">
        <v>63</v>
      </c>
      <c r="B44" s="8" t="s">
        <v>21</v>
      </c>
      <c r="C44" s="8" t="s">
        <v>65</v>
      </c>
      <c r="D44" s="8"/>
      <c r="E44" s="10">
        <f>E45+E47+E49+E51</f>
        <v>125171314</v>
      </c>
      <c r="F44" s="10">
        <f t="shared" ref="F44:G44" si="3">F45+F47+F49</f>
        <v>114013604</v>
      </c>
      <c r="G44" s="11">
        <f t="shared" si="3"/>
        <v>120409915</v>
      </c>
    </row>
    <row r="45" spans="1:7" ht="57.75" customHeight="1">
      <c r="A45" s="7" t="s">
        <v>67</v>
      </c>
      <c r="B45" s="8" t="s">
        <v>21</v>
      </c>
      <c r="C45" s="8" t="s">
        <v>68</v>
      </c>
      <c r="D45" s="8"/>
      <c r="E45" s="10">
        <v>27000000</v>
      </c>
      <c r="F45" s="11">
        <v>27000000</v>
      </c>
      <c r="G45" s="11">
        <v>27000000</v>
      </c>
    </row>
    <row r="46" spans="1:7" ht="77.099999999999994" customHeight="1">
      <c r="A46" s="7" t="s">
        <v>31</v>
      </c>
      <c r="B46" s="8" t="s">
        <v>21</v>
      </c>
      <c r="C46" s="8" t="s">
        <v>68</v>
      </c>
      <c r="D46" s="8" t="s">
        <v>32</v>
      </c>
      <c r="E46" s="10">
        <v>27000000</v>
      </c>
      <c r="F46" s="11">
        <v>27000000</v>
      </c>
      <c r="G46" s="11">
        <v>27000000</v>
      </c>
    </row>
    <row r="47" spans="1:7" ht="115.5" customHeight="1">
      <c r="A47" s="7" t="s">
        <v>69</v>
      </c>
      <c r="B47" s="8" t="s">
        <v>21</v>
      </c>
      <c r="C47" s="8" t="s">
        <v>234</v>
      </c>
      <c r="D47" s="8"/>
      <c r="E47" s="10">
        <v>51703000</v>
      </c>
      <c r="F47" s="11">
        <v>53845000</v>
      </c>
      <c r="G47" s="11">
        <v>55986000</v>
      </c>
    </row>
    <row r="48" spans="1:7" ht="77.099999999999994" customHeight="1">
      <c r="A48" s="7" t="s">
        <v>31</v>
      </c>
      <c r="B48" s="8" t="s">
        <v>21</v>
      </c>
      <c r="C48" s="8" t="s">
        <v>234</v>
      </c>
      <c r="D48" s="8" t="s">
        <v>32</v>
      </c>
      <c r="E48" s="10">
        <v>51703000</v>
      </c>
      <c r="F48" s="11">
        <v>53845000</v>
      </c>
      <c r="G48" s="11">
        <v>55986000</v>
      </c>
    </row>
    <row r="49" spans="1:9" ht="96.4" customHeight="1">
      <c r="A49" s="7" t="s">
        <v>70</v>
      </c>
      <c r="B49" s="8" t="s">
        <v>21</v>
      </c>
      <c r="C49" s="8" t="s">
        <v>235</v>
      </c>
      <c r="D49" s="8"/>
      <c r="E49" s="10">
        <v>23814314</v>
      </c>
      <c r="F49" s="11">
        <v>33168604</v>
      </c>
      <c r="G49" s="11">
        <v>37423915</v>
      </c>
    </row>
    <row r="50" spans="1:9" ht="77.099999999999994" customHeight="1">
      <c r="A50" s="7" t="s">
        <v>31</v>
      </c>
      <c r="B50" s="8" t="s">
        <v>21</v>
      </c>
      <c r="C50" s="8" t="s">
        <v>235</v>
      </c>
      <c r="D50" s="8" t="s">
        <v>32</v>
      </c>
      <c r="E50" s="10">
        <v>23814314</v>
      </c>
      <c r="F50" s="11">
        <v>33168604</v>
      </c>
      <c r="G50" s="11">
        <v>37423915</v>
      </c>
    </row>
    <row r="51" spans="1:9" ht="77.099999999999994" customHeight="1">
      <c r="A51" s="7" t="s">
        <v>66</v>
      </c>
      <c r="B51" s="8" t="s">
        <v>221</v>
      </c>
      <c r="C51" s="8" t="s">
        <v>238</v>
      </c>
      <c r="D51" s="8">
        <v>200</v>
      </c>
      <c r="E51" s="10">
        <v>22654000</v>
      </c>
      <c r="F51" s="10">
        <v>22654000</v>
      </c>
      <c r="G51" s="11">
        <v>22654000</v>
      </c>
    </row>
    <row r="52" spans="1:9" ht="115.5" customHeight="1">
      <c r="A52" s="7" t="s">
        <v>73</v>
      </c>
      <c r="B52" s="8" t="s">
        <v>21</v>
      </c>
      <c r="C52" s="8" t="s">
        <v>74</v>
      </c>
      <c r="D52" s="8"/>
      <c r="E52" s="10">
        <v>61711800</v>
      </c>
      <c r="F52" s="11">
        <v>57165800</v>
      </c>
      <c r="G52" s="11">
        <v>57321800</v>
      </c>
    </row>
    <row r="53" spans="1:9" ht="115.5" customHeight="1">
      <c r="A53" s="7" t="s">
        <v>75</v>
      </c>
      <c r="B53" s="8" t="s">
        <v>21</v>
      </c>
      <c r="C53" s="8"/>
      <c r="D53" s="8"/>
      <c r="E53" s="10">
        <f>E55+E56+E58</f>
        <v>28651841.039999999</v>
      </c>
      <c r="F53" s="10">
        <f>F55+F56</f>
        <v>16605389.27</v>
      </c>
      <c r="G53" s="11">
        <f>G55+G56</f>
        <v>16852695.32</v>
      </c>
    </row>
    <row r="54" spans="1:9" ht="38.65" customHeight="1">
      <c r="A54" s="7" t="s">
        <v>77</v>
      </c>
      <c r="B54" s="8" t="s">
        <v>21</v>
      </c>
      <c r="C54" s="8" t="s">
        <v>78</v>
      </c>
      <c r="D54" s="8"/>
      <c r="E54" s="10">
        <v>18456300</v>
      </c>
      <c r="F54" s="10">
        <v>10456300</v>
      </c>
      <c r="G54" s="11">
        <v>10456300</v>
      </c>
      <c r="I54" t="s">
        <v>252</v>
      </c>
    </row>
    <row r="55" spans="1:9" ht="77.099999999999994" customHeight="1">
      <c r="A55" s="7" t="s">
        <v>31</v>
      </c>
      <c r="B55" s="8" t="s">
        <v>21</v>
      </c>
      <c r="C55" s="8" t="s">
        <v>78</v>
      </c>
      <c r="D55" s="8" t="s">
        <v>32</v>
      </c>
      <c r="E55" s="10">
        <v>18456300</v>
      </c>
      <c r="F55" s="10">
        <v>10456300</v>
      </c>
      <c r="G55" s="11">
        <v>10456300</v>
      </c>
    </row>
    <row r="56" spans="1:9" ht="96.4" customHeight="1">
      <c r="A56" s="7" t="s">
        <v>79</v>
      </c>
      <c r="B56" s="8" t="s">
        <v>21</v>
      </c>
      <c r="C56" s="8" t="s">
        <v>80</v>
      </c>
      <c r="D56" s="8"/>
      <c r="E56" s="10">
        <v>6117341.04</v>
      </c>
      <c r="F56" s="11">
        <v>6149089.2699999996</v>
      </c>
      <c r="G56" s="11">
        <v>6396395.3200000003</v>
      </c>
    </row>
    <row r="57" spans="1:9" ht="77.099999999999994" customHeight="1">
      <c r="A57" s="7" t="s">
        <v>31</v>
      </c>
      <c r="B57" s="8" t="s">
        <v>21</v>
      </c>
      <c r="C57" s="8" t="s">
        <v>80</v>
      </c>
      <c r="D57" s="8" t="s">
        <v>32</v>
      </c>
      <c r="E57" s="10">
        <v>6117341.04</v>
      </c>
      <c r="F57" s="11">
        <v>6149089.2699999996</v>
      </c>
      <c r="G57" s="11">
        <v>6396395.3200000003</v>
      </c>
    </row>
    <row r="58" spans="1:9" ht="77.099999999999994" customHeight="1">
      <c r="A58" s="7" t="s">
        <v>31</v>
      </c>
      <c r="B58" s="8" t="s">
        <v>21</v>
      </c>
      <c r="C58" s="8" t="s">
        <v>80</v>
      </c>
      <c r="D58" s="8" t="s">
        <v>32</v>
      </c>
      <c r="E58" s="10">
        <v>4078200</v>
      </c>
      <c r="F58" s="10">
        <v>4078200</v>
      </c>
      <c r="G58" s="11">
        <v>4078200</v>
      </c>
    </row>
    <row r="59" spans="1:9" ht="27" customHeight="1">
      <c r="A59" s="7" t="s">
        <v>245</v>
      </c>
      <c r="B59" s="8" t="s">
        <v>21</v>
      </c>
      <c r="C59" s="8" t="s">
        <v>246</v>
      </c>
      <c r="D59" s="8"/>
      <c r="E59" s="16">
        <v>400000</v>
      </c>
      <c r="F59" s="16">
        <v>400000</v>
      </c>
      <c r="G59" s="19">
        <v>400000</v>
      </c>
    </row>
    <row r="60" spans="1:9" ht="38.65" customHeight="1">
      <c r="A60" s="7" t="s">
        <v>245</v>
      </c>
      <c r="B60" s="8" t="s">
        <v>21</v>
      </c>
      <c r="C60" s="8" t="s">
        <v>246</v>
      </c>
      <c r="D60" s="8" t="s">
        <v>26</v>
      </c>
      <c r="E60" s="16">
        <v>400000</v>
      </c>
      <c r="F60" s="16">
        <v>400000</v>
      </c>
      <c r="G60" s="19">
        <v>400000</v>
      </c>
    </row>
    <row r="61" spans="1:9" ht="96.4" customHeight="1">
      <c r="A61" s="7" t="s">
        <v>81</v>
      </c>
      <c r="B61" s="8" t="s">
        <v>21</v>
      </c>
      <c r="C61" s="8" t="s">
        <v>82</v>
      </c>
      <c r="D61" s="8"/>
      <c r="E61" s="16">
        <v>18600000</v>
      </c>
      <c r="F61" s="16">
        <v>18600000</v>
      </c>
      <c r="G61" s="19">
        <v>18600000</v>
      </c>
    </row>
    <row r="62" spans="1:9" ht="96.4" customHeight="1">
      <c r="A62" s="7" t="s">
        <v>81</v>
      </c>
      <c r="B62" s="8" t="s">
        <v>21</v>
      </c>
      <c r="C62" s="8" t="s">
        <v>83</v>
      </c>
      <c r="D62" s="8"/>
      <c r="E62" s="16">
        <v>18600000</v>
      </c>
      <c r="F62" s="16">
        <v>18600000</v>
      </c>
      <c r="G62" s="19">
        <v>18600000</v>
      </c>
    </row>
    <row r="63" spans="1:9" ht="38.65" customHeight="1">
      <c r="A63" s="7" t="s">
        <v>84</v>
      </c>
      <c r="B63" s="8" t="s">
        <v>21</v>
      </c>
      <c r="C63" s="8" t="s">
        <v>85</v>
      </c>
      <c r="D63" s="8"/>
      <c r="E63" s="16">
        <v>18600000</v>
      </c>
      <c r="F63" s="16">
        <v>18600000</v>
      </c>
      <c r="G63" s="19">
        <v>18600000</v>
      </c>
    </row>
    <row r="64" spans="1:9" ht="77.099999999999994" customHeight="1">
      <c r="A64" s="7" t="s">
        <v>50</v>
      </c>
      <c r="B64" s="8" t="s">
        <v>21</v>
      </c>
      <c r="C64" s="8" t="s">
        <v>85</v>
      </c>
      <c r="D64" s="8" t="s">
        <v>51</v>
      </c>
      <c r="E64" s="16">
        <v>18600000</v>
      </c>
      <c r="F64" s="16">
        <v>18600000</v>
      </c>
      <c r="G64" s="19">
        <v>18600000</v>
      </c>
    </row>
    <row r="65" spans="1:7" ht="96.4" customHeight="1">
      <c r="A65" s="7" t="s">
        <v>86</v>
      </c>
      <c r="B65" s="8" t="s">
        <v>21</v>
      </c>
      <c r="C65" s="8" t="s">
        <v>87</v>
      </c>
      <c r="D65" s="8"/>
      <c r="E65" s="10">
        <f>E67+E69+E71+E73+E74</f>
        <v>112588544</v>
      </c>
      <c r="F65" s="10">
        <f t="shared" ref="F65:G65" si="4">F67+F69+F71+F73+F74</f>
        <v>112588544</v>
      </c>
      <c r="G65" s="11">
        <f t="shared" si="4"/>
        <v>112588544</v>
      </c>
    </row>
    <row r="66" spans="1:7" ht="96.4" customHeight="1">
      <c r="A66" s="7" t="s">
        <v>88</v>
      </c>
      <c r="B66" s="8" t="s">
        <v>21</v>
      </c>
      <c r="C66" s="8" t="s">
        <v>89</v>
      </c>
      <c r="D66" s="8"/>
      <c r="E66" s="16">
        <v>112588544</v>
      </c>
      <c r="F66" s="16">
        <v>112588544</v>
      </c>
      <c r="G66" s="19">
        <v>112588544</v>
      </c>
    </row>
    <row r="67" spans="1:7" ht="115.5" customHeight="1">
      <c r="A67" s="7" t="s">
        <v>90</v>
      </c>
      <c r="B67" s="8" t="s">
        <v>21</v>
      </c>
      <c r="C67" s="8" t="s">
        <v>91</v>
      </c>
      <c r="D67" s="8"/>
      <c r="E67" s="16">
        <v>1200000</v>
      </c>
      <c r="F67" s="19">
        <v>1200000</v>
      </c>
      <c r="G67" s="19">
        <v>1200000</v>
      </c>
    </row>
    <row r="68" spans="1:7" ht="38.65" customHeight="1">
      <c r="A68" s="7" t="s">
        <v>37</v>
      </c>
      <c r="B68" s="8" t="s">
        <v>21</v>
      </c>
      <c r="C68" s="8" t="s">
        <v>91</v>
      </c>
      <c r="D68" s="8" t="s">
        <v>38</v>
      </c>
      <c r="E68" s="16">
        <v>1200000</v>
      </c>
      <c r="F68" s="19">
        <v>1200000</v>
      </c>
      <c r="G68" s="19">
        <v>1200000</v>
      </c>
    </row>
    <row r="69" spans="1:7" ht="96.4" customHeight="1">
      <c r="A69" s="7" t="s">
        <v>92</v>
      </c>
      <c r="B69" s="8" t="s">
        <v>21</v>
      </c>
      <c r="C69" s="8" t="s">
        <v>93</v>
      </c>
      <c r="D69" s="8"/>
      <c r="E69" s="16">
        <v>1000000</v>
      </c>
      <c r="F69" s="16">
        <v>1000000</v>
      </c>
      <c r="G69" s="19">
        <v>1000000</v>
      </c>
    </row>
    <row r="70" spans="1:7" ht="77.099999999999994" customHeight="1">
      <c r="A70" s="7" t="s">
        <v>50</v>
      </c>
      <c r="B70" s="8" t="s">
        <v>21</v>
      </c>
      <c r="C70" s="8" t="s">
        <v>93</v>
      </c>
      <c r="D70" s="8" t="s">
        <v>51</v>
      </c>
      <c r="E70" s="16">
        <v>1000000</v>
      </c>
      <c r="F70" s="16">
        <v>1000000</v>
      </c>
      <c r="G70" s="19">
        <v>1000000</v>
      </c>
    </row>
    <row r="71" spans="1:7" ht="409.6" customHeight="1">
      <c r="A71" s="7" t="s">
        <v>94</v>
      </c>
      <c r="B71" s="8" t="s">
        <v>21</v>
      </c>
      <c r="C71" s="8" t="s">
        <v>95</v>
      </c>
      <c r="D71" s="8"/>
      <c r="E71" s="16">
        <v>918000</v>
      </c>
      <c r="F71" s="16">
        <v>918000</v>
      </c>
      <c r="G71" s="19">
        <v>918000</v>
      </c>
    </row>
    <row r="72" spans="1:7" ht="38.65" customHeight="1">
      <c r="A72" s="7" t="s">
        <v>37</v>
      </c>
      <c r="B72" s="8" t="s">
        <v>21</v>
      </c>
      <c r="C72" s="8" t="s">
        <v>95</v>
      </c>
      <c r="D72" s="8" t="s">
        <v>38</v>
      </c>
      <c r="E72" s="16">
        <v>918000</v>
      </c>
      <c r="F72" s="16">
        <v>918000</v>
      </c>
      <c r="G72" s="19">
        <v>918000</v>
      </c>
    </row>
    <row r="73" spans="1:7" ht="409.6" customHeight="1">
      <c r="A73" s="7" t="s">
        <v>96</v>
      </c>
      <c r="B73" s="8" t="s">
        <v>21</v>
      </c>
      <c r="C73" s="8" t="s">
        <v>97</v>
      </c>
      <c r="D73" s="8"/>
      <c r="E73" s="16">
        <v>54735272</v>
      </c>
      <c r="F73" s="16">
        <v>54735272</v>
      </c>
      <c r="G73" s="19">
        <v>54735272</v>
      </c>
    </row>
    <row r="74" spans="1:7" ht="38.65" customHeight="1">
      <c r="A74" s="7" t="s">
        <v>37</v>
      </c>
      <c r="B74" s="8" t="s">
        <v>21</v>
      </c>
      <c r="C74" s="8" t="s">
        <v>97</v>
      </c>
      <c r="D74" s="8" t="s">
        <v>38</v>
      </c>
      <c r="E74" s="16">
        <v>54735272</v>
      </c>
      <c r="F74" s="16">
        <v>54735272</v>
      </c>
      <c r="G74" s="19">
        <v>54735272</v>
      </c>
    </row>
    <row r="75" spans="1:7" ht="77.099999999999994" customHeight="1">
      <c r="A75" s="7" t="s">
        <v>98</v>
      </c>
      <c r="B75" s="8" t="s">
        <v>21</v>
      </c>
      <c r="C75" s="8" t="s">
        <v>99</v>
      </c>
      <c r="D75" s="8"/>
      <c r="E75" s="10">
        <f>E77+E79+E81</f>
        <v>6899420</v>
      </c>
      <c r="F75" s="10">
        <f t="shared" ref="F75:G75" si="5">F77+F79+F81</f>
        <v>6899420</v>
      </c>
      <c r="G75" s="11">
        <f t="shared" si="5"/>
        <v>6899420</v>
      </c>
    </row>
    <row r="76" spans="1:7" ht="77.099999999999994" customHeight="1">
      <c r="A76" s="7" t="s">
        <v>98</v>
      </c>
      <c r="B76" s="8" t="s">
        <v>21</v>
      </c>
      <c r="C76" s="8" t="s">
        <v>100</v>
      </c>
      <c r="D76" s="8"/>
      <c r="E76" s="10">
        <f>E77+E79+E81</f>
        <v>6899420</v>
      </c>
      <c r="F76" s="10">
        <f t="shared" ref="F76:G76" si="6">F77+F79+F81</f>
        <v>6899420</v>
      </c>
      <c r="G76" s="11">
        <f t="shared" si="6"/>
        <v>6899420</v>
      </c>
    </row>
    <row r="77" spans="1:7" ht="77.099999999999994" customHeight="1">
      <c r="A77" s="7" t="s">
        <v>101</v>
      </c>
      <c r="B77" s="8" t="s">
        <v>21</v>
      </c>
      <c r="C77" s="8" t="s">
        <v>102</v>
      </c>
      <c r="D77" s="8"/>
      <c r="E77" s="10">
        <v>5200000</v>
      </c>
      <c r="F77" s="10">
        <v>5200000</v>
      </c>
      <c r="G77" s="11">
        <v>5200000</v>
      </c>
    </row>
    <row r="78" spans="1:7" ht="77.099999999999994" customHeight="1">
      <c r="A78" s="7" t="s">
        <v>50</v>
      </c>
      <c r="B78" s="8" t="s">
        <v>21</v>
      </c>
      <c r="C78" s="8" t="s">
        <v>102</v>
      </c>
      <c r="D78" s="8" t="s">
        <v>51</v>
      </c>
      <c r="E78" s="10">
        <v>5200000</v>
      </c>
      <c r="F78" s="10">
        <v>5200000</v>
      </c>
      <c r="G78" s="11">
        <v>5200000</v>
      </c>
    </row>
    <row r="79" spans="1:7" ht="154.15" customHeight="1">
      <c r="A79" s="7" t="s">
        <v>103</v>
      </c>
      <c r="B79" s="8" t="s">
        <v>21</v>
      </c>
      <c r="C79" s="8" t="s">
        <v>104</v>
      </c>
      <c r="D79" s="8"/>
      <c r="E79" s="10">
        <v>453190</v>
      </c>
      <c r="F79" s="10">
        <v>453190</v>
      </c>
      <c r="G79" s="11">
        <v>453190</v>
      </c>
    </row>
    <row r="80" spans="1:7" ht="77.099999999999994" customHeight="1">
      <c r="A80" s="7" t="s">
        <v>31</v>
      </c>
      <c r="B80" s="8" t="s">
        <v>21</v>
      </c>
      <c r="C80" s="8" t="s">
        <v>104</v>
      </c>
      <c r="D80" s="8" t="s">
        <v>32</v>
      </c>
      <c r="E80" s="10">
        <v>453190</v>
      </c>
      <c r="F80" s="10">
        <v>453190</v>
      </c>
      <c r="G80" s="11">
        <v>453190</v>
      </c>
    </row>
    <row r="81" spans="1:7" ht="115.5" customHeight="1">
      <c r="A81" s="7" t="s">
        <v>105</v>
      </c>
      <c r="B81" s="8" t="s">
        <v>21</v>
      </c>
      <c r="C81" s="8" t="s">
        <v>106</v>
      </c>
      <c r="D81" s="8"/>
      <c r="E81" s="10">
        <v>1246230</v>
      </c>
      <c r="F81" s="10">
        <v>1246230</v>
      </c>
      <c r="G81" s="11">
        <v>1246230</v>
      </c>
    </row>
    <row r="82" spans="1:7" ht="77.099999999999994" customHeight="1">
      <c r="A82" s="7" t="s">
        <v>31</v>
      </c>
      <c r="B82" s="8" t="s">
        <v>21</v>
      </c>
      <c r="C82" s="8" t="s">
        <v>106</v>
      </c>
      <c r="D82" s="8" t="s">
        <v>32</v>
      </c>
      <c r="E82" s="10">
        <v>1246230</v>
      </c>
      <c r="F82" s="10">
        <v>1246230</v>
      </c>
      <c r="G82" s="11">
        <v>1246230</v>
      </c>
    </row>
    <row r="83" spans="1:7" ht="77.099999999999994" customHeight="1">
      <c r="A83" s="7" t="s">
        <v>107</v>
      </c>
      <c r="B83" s="8" t="s">
        <v>21</v>
      </c>
      <c r="C83" s="8" t="s">
        <v>108</v>
      </c>
      <c r="D83" s="8"/>
      <c r="E83" s="10">
        <f>E85+E87</f>
        <v>3500000</v>
      </c>
      <c r="F83" s="10">
        <f t="shared" ref="F83:G83" si="7">F85+F87</f>
        <v>3500000</v>
      </c>
      <c r="G83" s="11">
        <f t="shared" si="7"/>
        <v>3500000</v>
      </c>
    </row>
    <row r="84" spans="1:7" ht="77.099999999999994" customHeight="1">
      <c r="A84" s="7" t="s">
        <v>107</v>
      </c>
      <c r="B84" s="8" t="s">
        <v>21</v>
      </c>
      <c r="C84" s="8" t="s">
        <v>109</v>
      </c>
      <c r="D84" s="8"/>
      <c r="E84" s="10">
        <v>3500000</v>
      </c>
      <c r="F84" s="10">
        <v>3500000</v>
      </c>
      <c r="G84" s="11">
        <v>3500000</v>
      </c>
    </row>
    <row r="85" spans="1:7" ht="38.65" customHeight="1">
      <c r="A85" s="7" t="s">
        <v>110</v>
      </c>
      <c r="B85" s="8" t="s">
        <v>21</v>
      </c>
      <c r="C85" s="8" t="s">
        <v>111</v>
      </c>
      <c r="D85" s="8"/>
      <c r="E85" s="10">
        <v>1900000</v>
      </c>
      <c r="F85" s="10">
        <v>1900000</v>
      </c>
      <c r="G85" s="11">
        <v>1900000</v>
      </c>
    </row>
    <row r="86" spans="1:7" ht="77.099999999999994" customHeight="1">
      <c r="A86" s="7" t="s">
        <v>50</v>
      </c>
      <c r="B86" s="8" t="s">
        <v>21</v>
      </c>
      <c r="C86" s="8" t="s">
        <v>111</v>
      </c>
      <c r="D86" s="8" t="s">
        <v>51</v>
      </c>
      <c r="E86" s="10">
        <v>1900000</v>
      </c>
      <c r="F86" s="10">
        <v>1900000</v>
      </c>
      <c r="G86" s="11">
        <v>1900000</v>
      </c>
    </row>
    <row r="87" spans="1:7" ht="57.75" customHeight="1">
      <c r="A87" s="7" t="s">
        <v>112</v>
      </c>
      <c r="B87" s="8" t="s">
        <v>21</v>
      </c>
      <c r="C87" s="8" t="s">
        <v>113</v>
      </c>
      <c r="D87" s="8"/>
      <c r="E87" s="10">
        <v>1600000</v>
      </c>
      <c r="F87" s="10">
        <v>1600000</v>
      </c>
      <c r="G87" s="11">
        <v>1600000</v>
      </c>
    </row>
    <row r="88" spans="1:7" ht="77.099999999999994" customHeight="1">
      <c r="A88" s="7" t="s">
        <v>31</v>
      </c>
      <c r="B88" s="8" t="s">
        <v>21</v>
      </c>
      <c r="C88" s="8" t="s">
        <v>113</v>
      </c>
      <c r="D88" s="8" t="s">
        <v>32</v>
      </c>
      <c r="E88" s="10">
        <v>1600000</v>
      </c>
      <c r="F88" s="10">
        <v>1600000</v>
      </c>
      <c r="G88" s="11">
        <v>1600000</v>
      </c>
    </row>
    <row r="89" spans="1:7" ht="154.15" customHeight="1">
      <c r="A89" s="7" t="s">
        <v>114</v>
      </c>
      <c r="B89" s="8" t="s">
        <v>21</v>
      </c>
      <c r="C89" s="8" t="s">
        <v>115</v>
      </c>
      <c r="D89" s="8"/>
      <c r="E89" s="10">
        <v>5300000</v>
      </c>
      <c r="F89" s="10">
        <v>5300000</v>
      </c>
      <c r="G89" s="11">
        <v>5300000</v>
      </c>
    </row>
    <row r="90" spans="1:7" ht="134.85" customHeight="1">
      <c r="A90" s="7" t="s">
        <v>116</v>
      </c>
      <c r="B90" s="8" t="s">
        <v>21</v>
      </c>
      <c r="C90" s="8" t="s">
        <v>117</v>
      </c>
      <c r="D90" s="8"/>
      <c r="E90" s="10">
        <v>5300000</v>
      </c>
      <c r="F90" s="10">
        <v>5300000</v>
      </c>
      <c r="G90" s="11">
        <v>5300000</v>
      </c>
    </row>
    <row r="91" spans="1:7" ht="57.75" customHeight="1">
      <c r="A91" s="7" t="s">
        <v>118</v>
      </c>
      <c r="B91" s="8" t="s">
        <v>21</v>
      </c>
      <c r="C91" s="8" t="s">
        <v>119</v>
      </c>
      <c r="D91" s="8"/>
      <c r="E91" s="10">
        <v>5102600</v>
      </c>
      <c r="F91" s="10">
        <v>5102600</v>
      </c>
      <c r="G91" s="11">
        <v>5102600</v>
      </c>
    </row>
    <row r="92" spans="1:7" ht="173.25" customHeight="1">
      <c r="A92" s="7" t="s">
        <v>29</v>
      </c>
      <c r="B92" s="8" t="s">
        <v>21</v>
      </c>
      <c r="C92" s="8" t="s">
        <v>119</v>
      </c>
      <c r="D92" s="8" t="s">
        <v>30</v>
      </c>
      <c r="E92" s="10">
        <v>5102600</v>
      </c>
      <c r="F92" s="10">
        <v>5102600</v>
      </c>
      <c r="G92" s="11">
        <v>5102600</v>
      </c>
    </row>
    <row r="93" spans="1:7" ht="77.099999999999994" customHeight="1">
      <c r="A93" s="7" t="s">
        <v>31</v>
      </c>
      <c r="B93" s="8" t="s">
        <v>21</v>
      </c>
      <c r="C93" s="8" t="s">
        <v>119</v>
      </c>
      <c r="D93" s="8" t="s">
        <v>32</v>
      </c>
      <c r="E93" s="10">
        <v>197400</v>
      </c>
      <c r="F93" s="10">
        <v>197400</v>
      </c>
      <c r="G93" s="11">
        <v>197400</v>
      </c>
    </row>
    <row r="94" spans="1:7" ht="38.65" customHeight="1">
      <c r="A94" s="7" t="s">
        <v>120</v>
      </c>
      <c r="B94" s="8" t="s">
        <v>21</v>
      </c>
      <c r="C94" s="8" t="s">
        <v>121</v>
      </c>
      <c r="D94" s="8"/>
      <c r="E94" s="10">
        <v>1000000</v>
      </c>
      <c r="F94" s="11">
        <v>1000000</v>
      </c>
      <c r="G94" s="11">
        <v>1000000</v>
      </c>
    </row>
    <row r="95" spans="1:7" ht="38.65" customHeight="1">
      <c r="A95" s="7" t="s">
        <v>25</v>
      </c>
      <c r="B95" s="8" t="s">
        <v>21</v>
      </c>
      <c r="C95" s="8" t="s">
        <v>121</v>
      </c>
      <c r="D95" s="8" t="s">
        <v>26</v>
      </c>
      <c r="E95" s="10">
        <v>1000000</v>
      </c>
      <c r="F95" s="11">
        <v>1000000</v>
      </c>
      <c r="G95" s="11">
        <v>1000000</v>
      </c>
    </row>
    <row r="96" spans="1:7" ht="96.4" customHeight="1">
      <c r="A96" s="7" t="s">
        <v>122</v>
      </c>
      <c r="B96" s="8" t="s">
        <v>21</v>
      </c>
      <c r="C96" s="8" t="s">
        <v>123</v>
      </c>
      <c r="D96" s="8"/>
      <c r="E96" s="10">
        <f>E98+E101+E104</f>
        <v>10488507</v>
      </c>
      <c r="F96" s="10">
        <f t="shared" ref="F96:G96" si="8">F98+F101+F104</f>
        <v>10488507</v>
      </c>
      <c r="G96" s="11">
        <f t="shared" si="8"/>
        <v>10488507</v>
      </c>
    </row>
    <row r="97" spans="1:7" ht="96.4" customHeight="1">
      <c r="A97" s="7" t="s">
        <v>124</v>
      </c>
      <c r="B97" s="8" t="s">
        <v>21</v>
      </c>
      <c r="C97" s="8" t="s">
        <v>125</v>
      </c>
      <c r="D97" s="8"/>
      <c r="E97" s="10">
        <v>10488507</v>
      </c>
      <c r="F97" s="10">
        <v>10488507</v>
      </c>
      <c r="G97" s="11">
        <v>10488507</v>
      </c>
    </row>
    <row r="98" spans="1:7" ht="96.4" customHeight="1">
      <c r="A98" s="7" t="s">
        <v>126</v>
      </c>
      <c r="B98" s="8" t="s">
        <v>21</v>
      </c>
      <c r="C98" s="8" t="s">
        <v>127</v>
      </c>
      <c r="D98" s="8"/>
      <c r="E98" s="10">
        <f>E99+E100</f>
        <v>7061172</v>
      </c>
      <c r="F98" s="10">
        <f t="shared" ref="F98:G98" si="9">F99+F100</f>
        <v>7061172</v>
      </c>
      <c r="G98" s="11">
        <f t="shared" si="9"/>
        <v>7061172</v>
      </c>
    </row>
    <row r="99" spans="1:7" ht="173.25" customHeight="1">
      <c r="A99" s="7" t="s">
        <v>29</v>
      </c>
      <c r="B99" s="8" t="s">
        <v>21</v>
      </c>
      <c r="C99" s="8" t="s">
        <v>127</v>
      </c>
      <c r="D99" s="8" t="s">
        <v>30</v>
      </c>
      <c r="E99" s="10">
        <v>5562233</v>
      </c>
      <c r="F99" s="10">
        <v>5562233</v>
      </c>
      <c r="G99" s="11">
        <v>5562233</v>
      </c>
    </row>
    <row r="100" spans="1:7" ht="77.099999999999994" customHeight="1">
      <c r="A100" s="7" t="s">
        <v>31</v>
      </c>
      <c r="B100" s="8" t="s">
        <v>21</v>
      </c>
      <c r="C100" s="8" t="s">
        <v>127</v>
      </c>
      <c r="D100" s="8" t="s">
        <v>32</v>
      </c>
      <c r="E100" s="10">
        <v>1498939</v>
      </c>
      <c r="F100" s="10">
        <v>1498939</v>
      </c>
      <c r="G100" s="11">
        <v>1498939</v>
      </c>
    </row>
    <row r="101" spans="1:7" ht="154.15" customHeight="1">
      <c r="A101" s="7" t="s">
        <v>128</v>
      </c>
      <c r="B101" s="8" t="s">
        <v>21</v>
      </c>
      <c r="C101" s="8" t="s">
        <v>129</v>
      </c>
      <c r="D101" s="8"/>
      <c r="E101" s="10">
        <v>1899990</v>
      </c>
      <c r="F101" s="10">
        <v>1899990</v>
      </c>
      <c r="G101" s="11">
        <v>1899990</v>
      </c>
    </row>
    <row r="102" spans="1:7" ht="173.25" customHeight="1">
      <c r="A102" s="7" t="s">
        <v>29</v>
      </c>
      <c r="B102" s="8" t="s">
        <v>21</v>
      </c>
      <c r="C102" s="8" t="s">
        <v>129</v>
      </c>
      <c r="D102" s="8" t="s">
        <v>30</v>
      </c>
      <c r="E102" s="10">
        <v>1768480</v>
      </c>
      <c r="F102" s="10">
        <v>1768480</v>
      </c>
      <c r="G102" s="11">
        <v>1768480</v>
      </c>
    </row>
    <row r="103" spans="1:7" ht="77.099999999999994" customHeight="1">
      <c r="A103" s="7" t="s">
        <v>31</v>
      </c>
      <c r="B103" s="8" t="s">
        <v>21</v>
      </c>
      <c r="C103" s="8" t="s">
        <v>129</v>
      </c>
      <c r="D103" s="8" t="s">
        <v>32</v>
      </c>
      <c r="E103" s="10">
        <v>131510</v>
      </c>
      <c r="F103" s="10">
        <v>131510</v>
      </c>
      <c r="G103" s="11">
        <v>131510</v>
      </c>
    </row>
    <row r="104" spans="1:7" ht="96.4" customHeight="1">
      <c r="A104" s="7" t="s">
        <v>130</v>
      </c>
      <c r="B104" s="8" t="s">
        <v>21</v>
      </c>
      <c r="C104" s="8" t="s">
        <v>131</v>
      </c>
      <c r="D104" s="8"/>
      <c r="E104" s="10">
        <v>1527345</v>
      </c>
      <c r="F104" s="10">
        <v>1527345</v>
      </c>
      <c r="G104" s="11">
        <v>1527345</v>
      </c>
    </row>
    <row r="105" spans="1:7" ht="173.25" customHeight="1">
      <c r="A105" s="7" t="s">
        <v>29</v>
      </c>
      <c r="B105" s="8" t="s">
        <v>21</v>
      </c>
      <c r="C105" s="8" t="s">
        <v>131</v>
      </c>
      <c r="D105" s="8" t="s">
        <v>30</v>
      </c>
      <c r="E105" s="16">
        <v>1527345</v>
      </c>
      <c r="F105" s="16">
        <v>1527345</v>
      </c>
      <c r="G105" s="19">
        <v>1527345</v>
      </c>
    </row>
    <row r="106" spans="1:7" ht="96.4" customHeight="1">
      <c r="A106" s="7" t="s">
        <v>132</v>
      </c>
      <c r="B106" s="8" t="s">
        <v>21</v>
      </c>
      <c r="C106" s="8" t="s">
        <v>133</v>
      </c>
      <c r="D106" s="8"/>
      <c r="E106" s="10">
        <v>1200000</v>
      </c>
      <c r="F106" s="10">
        <v>1200000</v>
      </c>
      <c r="G106" s="11">
        <v>1200000</v>
      </c>
    </row>
    <row r="107" spans="1:7" ht="96.4" customHeight="1">
      <c r="A107" s="7" t="s">
        <v>134</v>
      </c>
      <c r="B107" s="8" t="s">
        <v>21</v>
      </c>
      <c r="C107" s="8" t="s">
        <v>135</v>
      </c>
      <c r="D107" s="8"/>
      <c r="E107" s="10">
        <v>1200000</v>
      </c>
      <c r="F107" s="10">
        <v>1200000</v>
      </c>
      <c r="G107" s="11">
        <v>1200000</v>
      </c>
    </row>
    <row r="108" spans="1:7" ht="115.5" customHeight="1">
      <c r="A108" s="7" t="s">
        <v>90</v>
      </c>
      <c r="B108" s="8" t="s">
        <v>21</v>
      </c>
      <c r="C108" s="8" t="s">
        <v>136</v>
      </c>
      <c r="D108" s="8"/>
      <c r="E108" s="10">
        <v>1200000</v>
      </c>
      <c r="F108" s="10">
        <v>1200000</v>
      </c>
      <c r="G108" s="11">
        <v>1200000</v>
      </c>
    </row>
    <row r="109" spans="1:7" ht="38.65" customHeight="1">
      <c r="A109" s="7" t="s">
        <v>37</v>
      </c>
      <c r="B109" s="8" t="s">
        <v>21</v>
      </c>
      <c r="C109" s="8" t="s">
        <v>136</v>
      </c>
      <c r="D109" s="8" t="s">
        <v>38</v>
      </c>
      <c r="E109" s="10">
        <v>1200000</v>
      </c>
      <c r="F109" s="10">
        <v>1200000</v>
      </c>
      <c r="G109" s="11">
        <v>1200000</v>
      </c>
    </row>
    <row r="110" spans="1:7" ht="77.099999999999994" customHeight="1">
      <c r="A110" s="7" t="s">
        <v>137</v>
      </c>
      <c r="B110" s="8" t="s">
        <v>21</v>
      </c>
      <c r="C110" s="8" t="s">
        <v>138</v>
      </c>
      <c r="D110" s="8"/>
      <c r="E110" s="10">
        <v>500000</v>
      </c>
      <c r="F110" s="10">
        <v>500000</v>
      </c>
      <c r="G110" s="11">
        <v>500000</v>
      </c>
    </row>
    <row r="111" spans="1:7" ht="77.099999999999994" customHeight="1">
      <c r="A111" s="7" t="s">
        <v>137</v>
      </c>
      <c r="B111" s="8" t="s">
        <v>21</v>
      </c>
      <c r="C111" s="8" t="s">
        <v>139</v>
      </c>
      <c r="D111" s="8"/>
      <c r="E111" s="16">
        <v>500000</v>
      </c>
      <c r="F111" s="16">
        <v>500000</v>
      </c>
      <c r="G111" s="19">
        <v>500000</v>
      </c>
    </row>
    <row r="112" spans="1:7" ht="57.75" customHeight="1">
      <c r="A112" s="7" t="s">
        <v>140</v>
      </c>
      <c r="B112" s="8" t="s">
        <v>21</v>
      </c>
      <c r="C112" s="8" t="s">
        <v>141</v>
      </c>
      <c r="D112" s="8"/>
      <c r="E112" s="16">
        <v>500000</v>
      </c>
      <c r="F112" s="16">
        <v>500000</v>
      </c>
      <c r="G112" s="19">
        <v>500000</v>
      </c>
    </row>
    <row r="113" spans="1:7" ht="77.099999999999994" customHeight="1">
      <c r="A113" s="7" t="s">
        <v>31</v>
      </c>
      <c r="B113" s="8" t="s">
        <v>21</v>
      </c>
      <c r="C113" s="8" t="s">
        <v>141</v>
      </c>
      <c r="D113" s="8" t="s">
        <v>32</v>
      </c>
      <c r="E113" s="16">
        <v>500000</v>
      </c>
      <c r="F113" s="16">
        <v>500000</v>
      </c>
      <c r="G113" s="19">
        <v>500000</v>
      </c>
    </row>
    <row r="114" spans="1:7" ht="96.4" customHeight="1">
      <c r="A114" s="5" t="s">
        <v>142</v>
      </c>
      <c r="B114" s="6" t="s">
        <v>143</v>
      </c>
      <c r="C114" s="6"/>
      <c r="D114" s="6"/>
      <c r="E114" s="9">
        <v>179516858.71000001</v>
      </c>
      <c r="F114" s="9">
        <v>197222368.09</v>
      </c>
      <c r="G114" s="21">
        <v>200922080.19</v>
      </c>
    </row>
    <row r="115" spans="1:7" ht="77.099999999999994" customHeight="1">
      <c r="A115" s="7" t="s">
        <v>144</v>
      </c>
      <c r="B115" s="8" t="s">
        <v>143</v>
      </c>
      <c r="C115" s="8" t="s">
        <v>145</v>
      </c>
      <c r="D115" s="8"/>
      <c r="E115" s="9">
        <f>E116+E128+E124+E126</f>
        <v>179516858.71000001</v>
      </c>
      <c r="F115" s="9">
        <f t="shared" ref="F115:G115" si="10">F116+F128+F124+F126</f>
        <v>197222368.09</v>
      </c>
      <c r="G115" s="21">
        <f t="shared" si="10"/>
        <v>200922080.19</v>
      </c>
    </row>
    <row r="116" spans="1:7" ht="96.4" customHeight="1">
      <c r="A116" s="7" t="s">
        <v>152</v>
      </c>
      <c r="B116" s="8" t="s">
        <v>143</v>
      </c>
      <c r="C116" s="8" t="s">
        <v>153</v>
      </c>
      <c r="D116" s="8"/>
      <c r="E116" s="10">
        <v>133000000</v>
      </c>
      <c r="F116" s="10">
        <v>147500000</v>
      </c>
      <c r="G116" s="11">
        <v>147500000</v>
      </c>
    </row>
    <row r="117" spans="1:7" ht="96.4" customHeight="1">
      <c r="A117" s="7" t="s">
        <v>154</v>
      </c>
      <c r="B117" s="8" t="s">
        <v>143</v>
      </c>
      <c r="C117" s="8" t="s">
        <v>155</v>
      </c>
      <c r="D117" s="8"/>
      <c r="E117" s="10">
        <v>133000000</v>
      </c>
      <c r="F117" s="10">
        <v>147500000</v>
      </c>
      <c r="G117" s="11">
        <v>147500000</v>
      </c>
    </row>
    <row r="118" spans="1:7" ht="38.65" customHeight="1">
      <c r="A118" s="7" t="s">
        <v>156</v>
      </c>
      <c r="B118" s="8" t="s">
        <v>143</v>
      </c>
      <c r="C118" s="8" t="s">
        <v>157</v>
      </c>
      <c r="D118" s="8"/>
      <c r="E118" s="10">
        <f>E119+E120+E121</f>
        <v>102000000</v>
      </c>
      <c r="F118" s="10">
        <f t="shared" ref="F118:G118" si="11">F119+F120+F121</f>
        <v>102000000</v>
      </c>
      <c r="G118" s="11">
        <f t="shared" si="11"/>
        <v>102000000</v>
      </c>
    </row>
    <row r="119" spans="1:7" ht="173.25" customHeight="1">
      <c r="A119" s="7" t="s">
        <v>29</v>
      </c>
      <c r="B119" s="8" t="s">
        <v>143</v>
      </c>
      <c r="C119" s="8" t="s">
        <v>157</v>
      </c>
      <c r="D119" s="8" t="s">
        <v>30</v>
      </c>
      <c r="E119" s="10">
        <v>1905484.29</v>
      </c>
      <c r="F119" s="10">
        <v>1905484.29</v>
      </c>
      <c r="G119" s="11">
        <v>1905484.29</v>
      </c>
    </row>
    <row r="120" spans="1:7" ht="77.099999999999994" customHeight="1">
      <c r="A120" s="7" t="s">
        <v>31</v>
      </c>
      <c r="B120" s="8" t="s">
        <v>143</v>
      </c>
      <c r="C120" s="8" t="s">
        <v>157</v>
      </c>
      <c r="D120" s="8" t="s">
        <v>32</v>
      </c>
      <c r="E120" s="10">
        <v>16800</v>
      </c>
      <c r="F120" s="10">
        <v>16800</v>
      </c>
      <c r="G120" s="11">
        <v>16800</v>
      </c>
    </row>
    <row r="121" spans="1:7" ht="77.099999999999994" customHeight="1">
      <c r="A121" s="7" t="s">
        <v>50</v>
      </c>
      <c r="B121" s="8" t="s">
        <v>143</v>
      </c>
      <c r="C121" s="8" t="s">
        <v>157</v>
      </c>
      <c r="D121" s="8" t="s">
        <v>51</v>
      </c>
      <c r="E121" s="10">
        <v>100077715.70999999</v>
      </c>
      <c r="F121" s="10">
        <v>100077715.70999999</v>
      </c>
      <c r="G121" s="11">
        <v>100077715.70999999</v>
      </c>
    </row>
    <row r="122" spans="1:7" ht="38.65" customHeight="1">
      <c r="A122" s="7" t="s">
        <v>158</v>
      </c>
      <c r="B122" s="8" t="s">
        <v>143</v>
      </c>
      <c r="C122" s="8" t="s">
        <v>159</v>
      </c>
      <c r="D122" s="8"/>
      <c r="E122" s="10">
        <v>31000000</v>
      </c>
      <c r="F122" s="10">
        <v>31000000</v>
      </c>
      <c r="G122" s="11">
        <v>31000000</v>
      </c>
    </row>
    <row r="123" spans="1:7" ht="77.099999999999994" customHeight="1">
      <c r="A123" s="7" t="s">
        <v>50</v>
      </c>
      <c r="B123" s="8" t="s">
        <v>143</v>
      </c>
      <c r="C123" s="8" t="s">
        <v>159</v>
      </c>
      <c r="D123" s="8" t="s">
        <v>51</v>
      </c>
      <c r="E123" s="10">
        <v>31000000</v>
      </c>
      <c r="F123" s="10">
        <v>31000000</v>
      </c>
      <c r="G123" s="11">
        <v>31000000</v>
      </c>
    </row>
    <row r="124" spans="1:7" ht="57.75" customHeight="1">
      <c r="A124" s="7" t="s">
        <v>160</v>
      </c>
      <c r="B124" s="8" t="s">
        <v>143</v>
      </c>
      <c r="C124" s="8" t="s">
        <v>161</v>
      </c>
      <c r="D124" s="8"/>
      <c r="E124" s="10">
        <v>450000</v>
      </c>
      <c r="F124" s="10">
        <v>450000</v>
      </c>
      <c r="G124" s="11">
        <v>450000</v>
      </c>
    </row>
    <row r="125" spans="1:7" ht="77.099999999999994" customHeight="1" thickBot="1">
      <c r="A125" s="7" t="s">
        <v>50</v>
      </c>
      <c r="B125" s="8" t="s">
        <v>143</v>
      </c>
      <c r="C125" s="8" t="s">
        <v>161</v>
      </c>
      <c r="D125" s="8" t="s">
        <v>51</v>
      </c>
      <c r="E125" s="10">
        <v>450000</v>
      </c>
      <c r="F125" s="10">
        <v>450000</v>
      </c>
      <c r="G125" s="11">
        <v>450000</v>
      </c>
    </row>
    <row r="126" spans="1:7" ht="38.65" customHeight="1" thickBot="1">
      <c r="A126" s="7" t="s">
        <v>162</v>
      </c>
      <c r="B126" s="8" t="s">
        <v>143</v>
      </c>
      <c r="C126" s="8" t="s">
        <v>163</v>
      </c>
      <c r="D126" s="8"/>
      <c r="E126" s="14">
        <v>374058.71</v>
      </c>
      <c r="F126" s="15">
        <v>382068.09</v>
      </c>
      <c r="G126" s="22">
        <v>388080.19</v>
      </c>
    </row>
    <row r="127" spans="1:7" ht="77.099999999999994" customHeight="1" thickBot="1">
      <c r="A127" s="7" t="s">
        <v>50</v>
      </c>
      <c r="B127" s="8" t="s">
        <v>143</v>
      </c>
      <c r="C127" s="8" t="s">
        <v>163</v>
      </c>
      <c r="D127" s="8" t="s">
        <v>51</v>
      </c>
      <c r="E127" s="14">
        <v>374058.71</v>
      </c>
      <c r="F127" s="15">
        <v>382068.09</v>
      </c>
      <c r="G127" s="22">
        <v>388080.19</v>
      </c>
    </row>
    <row r="128" spans="1:7" ht="201.4" customHeight="1">
      <c r="A128" s="7" t="s">
        <v>164</v>
      </c>
      <c r="B128" s="8" t="s">
        <v>143</v>
      </c>
      <c r="C128" s="8" t="s">
        <v>165</v>
      </c>
      <c r="D128" s="8"/>
      <c r="E128" s="10">
        <v>45692800</v>
      </c>
      <c r="F128" s="11">
        <v>48890300</v>
      </c>
      <c r="G128" s="11">
        <v>52584000</v>
      </c>
    </row>
    <row r="129" spans="1:7" ht="77.099999999999994" customHeight="1">
      <c r="A129" s="7" t="s">
        <v>50</v>
      </c>
      <c r="B129" s="8" t="s">
        <v>143</v>
      </c>
      <c r="C129" s="8" t="s">
        <v>165</v>
      </c>
      <c r="D129" s="8" t="s">
        <v>51</v>
      </c>
      <c r="E129" s="10">
        <v>45692800</v>
      </c>
      <c r="F129" s="11">
        <v>48890300</v>
      </c>
      <c r="G129" s="11">
        <v>52584000</v>
      </c>
    </row>
    <row r="130" spans="1:7" ht="134.85" customHeight="1">
      <c r="A130" s="5" t="s">
        <v>166</v>
      </c>
      <c r="B130" s="6" t="s">
        <v>167</v>
      </c>
      <c r="C130" s="6"/>
      <c r="D130" s="6"/>
      <c r="E130" s="9">
        <v>112309047.43000001</v>
      </c>
      <c r="F130" s="9">
        <v>137978923.43000001</v>
      </c>
      <c r="G130" s="21">
        <v>138037423.43000001</v>
      </c>
    </row>
    <row r="131" spans="1:7" ht="96.4" customHeight="1">
      <c r="A131" s="7" t="s">
        <v>168</v>
      </c>
      <c r="B131" s="8" t="s">
        <v>167</v>
      </c>
      <c r="C131" s="8" t="s">
        <v>169</v>
      </c>
      <c r="D131" s="8"/>
      <c r="E131" s="10">
        <f>E132+E138+E140</f>
        <v>112309047.43000001</v>
      </c>
      <c r="F131" s="10">
        <f t="shared" ref="F131" si="12">F132+F138+F140</f>
        <v>137978923.43000001</v>
      </c>
      <c r="G131" s="11">
        <f>G132+G138+G140</f>
        <v>138037423.43000001</v>
      </c>
    </row>
    <row r="132" spans="1:7" ht="96.4" customHeight="1">
      <c r="A132" s="7" t="s">
        <v>168</v>
      </c>
      <c r="B132" s="8" t="s">
        <v>167</v>
      </c>
      <c r="C132" s="8" t="s">
        <v>170</v>
      </c>
      <c r="D132" s="8"/>
      <c r="E132" s="10">
        <v>101000000</v>
      </c>
      <c r="F132" s="10">
        <v>126000000</v>
      </c>
      <c r="G132" s="11">
        <v>126000000</v>
      </c>
    </row>
    <row r="133" spans="1:7" ht="57.75" customHeight="1">
      <c r="A133" s="7" t="s">
        <v>171</v>
      </c>
      <c r="B133" s="8" t="s">
        <v>167</v>
      </c>
      <c r="C133" s="8" t="s">
        <v>172</v>
      </c>
      <c r="D133" s="8"/>
      <c r="E133" s="10">
        <f>E134+E135+E136+E137</f>
        <v>101000000</v>
      </c>
      <c r="F133" s="10">
        <f t="shared" ref="F133:G133" si="13">F134+F135+F136+F137</f>
        <v>126000000</v>
      </c>
      <c r="G133" s="11">
        <f t="shared" si="13"/>
        <v>126000000</v>
      </c>
    </row>
    <row r="134" spans="1:7" ht="173.25" customHeight="1">
      <c r="A134" s="7" t="s">
        <v>29</v>
      </c>
      <c r="B134" s="8" t="s">
        <v>167</v>
      </c>
      <c r="C134" s="8" t="s">
        <v>172</v>
      </c>
      <c r="D134" s="8" t="s">
        <v>30</v>
      </c>
      <c r="E134" s="10">
        <v>7784453.79</v>
      </c>
      <c r="F134" s="10">
        <v>7784453.79</v>
      </c>
      <c r="G134" s="11">
        <v>7784453.79</v>
      </c>
    </row>
    <row r="135" spans="1:7" ht="77.099999999999994" customHeight="1">
      <c r="A135" s="7" t="s">
        <v>31</v>
      </c>
      <c r="B135" s="8" t="s">
        <v>167</v>
      </c>
      <c r="C135" s="8" t="s">
        <v>172</v>
      </c>
      <c r="D135" s="8" t="s">
        <v>32</v>
      </c>
      <c r="E135" s="10">
        <v>25000</v>
      </c>
      <c r="F135" s="10">
        <v>25000</v>
      </c>
      <c r="G135" s="11">
        <v>25000</v>
      </c>
    </row>
    <row r="136" spans="1:7" ht="77.099999999999994" customHeight="1">
      <c r="A136" s="7" t="s">
        <v>50</v>
      </c>
      <c r="B136" s="8" t="s">
        <v>167</v>
      </c>
      <c r="C136" s="8" t="s">
        <v>172</v>
      </c>
      <c r="D136" s="8" t="s">
        <v>51</v>
      </c>
      <c r="E136" s="10">
        <v>92537554.209999993</v>
      </c>
      <c r="F136" s="10">
        <v>117537554.20999999</v>
      </c>
      <c r="G136" s="11">
        <v>117537554.20999999</v>
      </c>
    </row>
    <row r="137" spans="1:7" ht="38.65" customHeight="1">
      <c r="A137" s="7" t="s">
        <v>25</v>
      </c>
      <c r="B137" s="8" t="s">
        <v>167</v>
      </c>
      <c r="C137" s="8" t="s">
        <v>172</v>
      </c>
      <c r="D137" s="8" t="s">
        <v>26</v>
      </c>
      <c r="E137" s="10">
        <v>652992</v>
      </c>
      <c r="F137" s="10">
        <v>652992</v>
      </c>
      <c r="G137" s="11">
        <v>652992</v>
      </c>
    </row>
    <row r="138" spans="1:7" ht="134.85" customHeight="1">
      <c r="A138" s="7" t="s">
        <v>150</v>
      </c>
      <c r="B138" s="8" t="s">
        <v>167</v>
      </c>
      <c r="C138" s="8" t="s">
        <v>173</v>
      </c>
      <c r="D138" s="8"/>
      <c r="E138" s="10">
        <v>9541024</v>
      </c>
      <c r="F138" s="11">
        <v>10210900</v>
      </c>
      <c r="G138" s="11">
        <v>10269400</v>
      </c>
    </row>
    <row r="139" spans="1:7" ht="77.099999999999994" customHeight="1">
      <c r="A139" s="7" t="s">
        <v>50</v>
      </c>
      <c r="B139" s="8" t="s">
        <v>167</v>
      </c>
      <c r="C139" s="8" t="s">
        <v>173</v>
      </c>
      <c r="D139" s="8" t="s">
        <v>51</v>
      </c>
      <c r="E139" s="10">
        <v>9541024</v>
      </c>
      <c r="F139" s="11">
        <v>10210900</v>
      </c>
      <c r="G139" s="11">
        <v>10269400</v>
      </c>
    </row>
    <row r="140" spans="1:7" ht="173.25" customHeight="1">
      <c r="A140" s="7" t="s">
        <v>174</v>
      </c>
      <c r="B140" s="8" t="s">
        <v>167</v>
      </c>
      <c r="C140" s="8" t="s">
        <v>175</v>
      </c>
      <c r="D140" s="8"/>
      <c r="E140" s="10">
        <v>1768023.43</v>
      </c>
      <c r="F140" s="11">
        <v>1768023.43</v>
      </c>
      <c r="G140" s="11">
        <v>1768023.43</v>
      </c>
    </row>
    <row r="141" spans="1:7" ht="173.25" customHeight="1">
      <c r="A141" s="7" t="s">
        <v>174</v>
      </c>
      <c r="B141" s="8" t="s">
        <v>167</v>
      </c>
      <c r="C141" s="8" t="s">
        <v>176</v>
      </c>
      <c r="D141" s="8"/>
      <c r="E141" s="10">
        <v>1768023.43</v>
      </c>
      <c r="F141" s="11">
        <v>1768023.43</v>
      </c>
      <c r="G141" s="11">
        <v>1768023.43</v>
      </c>
    </row>
    <row r="142" spans="1:7" ht="77.099999999999994" customHeight="1">
      <c r="A142" s="7" t="s">
        <v>50</v>
      </c>
      <c r="B142" s="8" t="s">
        <v>167</v>
      </c>
      <c r="C142" s="8" t="s">
        <v>176</v>
      </c>
      <c r="D142" s="8" t="s">
        <v>51</v>
      </c>
      <c r="E142" s="10">
        <v>1768023.43</v>
      </c>
      <c r="F142" s="11">
        <v>1768023.43</v>
      </c>
      <c r="G142" s="11">
        <v>1768023.43</v>
      </c>
    </row>
    <row r="143" spans="1:7" ht="96.4" customHeight="1">
      <c r="A143" s="5" t="s">
        <v>177</v>
      </c>
      <c r="B143" s="6" t="s">
        <v>178</v>
      </c>
      <c r="C143" s="6"/>
      <c r="D143" s="6"/>
      <c r="E143" s="9">
        <f>E146+E148+E150+E152+E154+E156+E160+E162+E164+E166+E168+E170+E172+E174+E176+E178+E180+E182+E184+E186+E188+E190+E192+E194+E197+E199+E202</f>
        <v>1935797378.2700002</v>
      </c>
      <c r="F143" s="9">
        <f>F146+F148+F150+F152+F154+F156+F160+F162+F164+F166+F168+F170+F172+F174+F176+F178+F180+F182+F184+F186+F188+F190+F192+F194+F197+F199+F202</f>
        <v>1787336365.7999997</v>
      </c>
      <c r="G143" s="21">
        <f>G146+G148+G150+G152+G154+G156+G160+G162+G164+G166+G168+G170+G172+G174+G176+G178+G180+G182+G184+G186+G188+G190+G192+G194+G197+G199+G202</f>
        <v>1663314770.74</v>
      </c>
    </row>
    <row r="144" spans="1:7" ht="77.099999999999994" customHeight="1">
      <c r="A144" s="7" t="s">
        <v>144</v>
      </c>
      <c r="B144" s="8" t="s">
        <v>178</v>
      </c>
      <c r="C144" s="8" t="s">
        <v>145</v>
      </c>
      <c r="D144" s="8"/>
      <c r="E144" s="10">
        <v>531662140.75</v>
      </c>
      <c r="F144" s="11">
        <v>531602082.52999997</v>
      </c>
      <c r="G144" s="11">
        <v>531602082.52999997</v>
      </c>
    </row>
    <row r="145" spans="1:7" ht="77.099999999999994" customHeight="1">
      <c r="A145" s="7" t="s">
        <v>146</v>
      </c>
      <c r="B145" s="8" t="s">
        <v>178</v>
      </c>
      <c r="C145" s="8" t="s">
        <v>147</v>
      </c>
      <c r="D145" s="8"/>
      <c r="E145" s="10">
        <v>531662140.75</v>
      </c>
      <c r="F145" s="11">
        <v>531602082.52999997</v>
      </c>
      <c r="G145" s="11">
        <v>531602082.52999997</v>
      </c>
    </row>
    <row r="146" spans="1:7" ht="38.65" customHeight="1">
      <c r="A146" s="7" t="s">
        <v>179</v>
      </c>
      <c r="B146" s="8" t="s">
        <v>178</v>
      </c>
      <c r="C146" s="8" t="s">
        <v>180</v>
      </c>
      <c r="D146" s="8"/>
      <c r="E146" s="10">
        <v>83032533.75</v>
      </c>
      <c r="F146" s="11">
        <v>62358574.530000001</v>
      </c>
      <c r="G146" s="11">
        <v>61829139.630000003</v>
      </c>
    </row>
    <row r="147" spans="1:7" ht="77.099999999999994" customHeight="1">
      <c r="A147" s="7" t="s">
        <v>50</v>
      </c>
      <c r="B147" s="8" t="s">
        <v>178</v>
      </c>
      <c r="C147" s="8" t="s">
        <v>180</v>
      </c>
      <c r="D147" s="8" t="s">
        <v>51</v>
      </c>
      <c r="E147" s="10">
        <v>83032533.75</v>
      </c>
      <c r="F147" s="11">
        <v>62358574.530000001</v>
      </c>
      <c r="G147" s="11">
        <v>61829139.630000003</v>
      </c>
    </row>
    <row r="148" spans="1:7" ht="57.75" customHeight="1">
      <c r="A148" s="7" t="s">
        <v>181</v>
      </c>
      <c r="B148" s="8" t="s">
        <v>178</v>
      </c>
      <c r="C148" s="8" t="s">
        <v>182</v>
      </c>
      <c r="D148" s="8"/>
      <c r="E148" s="10">
        <v>266839847.53999999</v>
      </c>
      <c r="F148" s="11">
        <v>336254532.25</v>
      </c>
      <c r="G148" s="11">
        <v>313740738.38999999</v>
      </c>
    </row>
    <row r="149" spans="1:7" ht="77.099999999999994" customHeight="1">
      <c r="A149" s="7" t="s">
        <v>50</v>
      </c>
      <c r="B149" s="8" t="s">
        <v>178</v>
      </c>
      <c r="C149" s="8" t="s">
        <v>182</v>
      </c>
      <c r="D149" s="8" t="s">
        <v>51</v>
      </c>
      <c r="E149" s="10">
        <v>266839847.53999999</v>
      </c>
      <c r="F149" s="11">
        <v>336254532.25</v>
      </c>
      <c r="G149" s="11">
        <v>313740738.38999999</v>
      </c>
    </row>
    <row r="150" spans="1:7" ht="38.65" customHeight="1">
      <c r="A150" s="7" t="s">
        <v>183</v>
      </c>
      <c r="B150" s="8" t="s">
        <v>178</v>
      </c>
      <c r="C150" s="8" t="s">
        <v>184</v>
      </c>
      <c r="D150" s="8"/>
      <c r="E150" s="10">
        <v>29927632.149999999</v>
      </c>
      <c r="F150" s="11">
        <v>14896369.529999999</v>
      </c>
      <c r="G150" s="11">
        <v>19329573.84</v>
      </c>
    </row>
    <row r="151" spans="1:7" ht="77.099999999999994" customHeight="1">
      <c r="A151" s="7" t="s">
        <v>50</v>
      </c>
      <c r="B151" s="8" t="s">
        <v>178</v>
      </c>
      <c r="C151" s="8" t="s">
        <v>184</v>
      </c>
      <c r="D151" s="8" t="s">
        <v>51</v>
      </c>
      <c r="E151" s="10">
        <v>29927632.149999999</v>
      </c>
      <c r="F151" s="11">
        <v>14896369.529999999</v>
      </c>
      <c r="G151" s="11">
        <v>19329573.84</v>
      </c>
    </row>
    <row r="152" spans="1:7" ht="38.65" customHeight="1">
      <c r="A152" s="7" t="s">
        <v>148</v>
      </c>
      <c r="B152" s="8" t="s">
        <v>178</v>
      </c>
      <c r="C152" s="8" t="s">
        <v>149</v>
      </c>
      <c r="D152" s="8"/>
      <c r="E152" s="10">
        <v>37800000</v>
      </c>
      <c r="F152" s="10">
        <v>37800000</v>
      </c>
      <c r="G152" s="11">
        <v>37800000</v>
      </c>
    </row>
    <row r="153" spans="1:7" ht="77.099999999999994" customHeight="1">
      <c r="A153" s="7" t="s">
        <v>50</v>
      </c>
      <c r="B153" s="8" t="s">
        <v>178</v>
      </c>
      <c r="C153" s="8" t="s">
        <v>149</v>
      </c>
      <c r="D153" s="8" t="s">
        <v>51</v>
      </c>
      <c r="E153" s="10">
        <v>37800000</v>
      </c>
      <c r="F153" s="10">
        <v>37800000</v>
      </c>
      <c r="G153" s="11">
        <v>37800000</v>
      </c>
    </row>
    <row r="154" spans="1:7" ht="38.65" customHeight="1">
      <c r="A154" s="7" t="s">
        <v>185</v>
      </c>
      <c r="B154" s="8" t="s">
        <v>178</v>
      </c>
      <c r="C154" s="8" t="s">
        <v>186</v>
      </c>
      <c r="D154" s="8"/>
      <c r="E154" s="10">
        <v>4505594.67</v>
      </c>
      <c r="F154" s="10">
        <v>4505594.67</v>
      </c>
      <c r="G154" s="11">
        <v>4505594.67</v>
      </c>
    </row>
    <row r="155" spans="1:7" ht="77.099999999999994" customHeight="1">
      <c r="A155" s="7" t="s">
        <v>50</v>
      </c>
      <c r="B155" s="8" t="s">
        <v>178</v>
      </c>
      <c r="C155" s="8" t="s">
        <v>186</v>
      </c>
      <c r="D155" s="8" t="s">
        <v>51</v>
      </c>
      <c r="E155" s="10">
        <v>4505594.67</v>
      </c>
      <c r="F155" s="10">
        <v>4505594.67</v>
      </c>
      <c r="G155" s="11">
        <v>4505594.67</v>
      </c>
    </row>
    <row r="156" spans="1:7" ht="173.25" customHeight="1">
      <c r="A156" s="7" t="s">
        <v>187</v>
      </c>
      <c r="B156" s="8" t="s">
        <v>178</v>
      </c>
      <c r="C156" s="8" t="s">
        <v>188</v>
      </c>
      <c r="D156" s="8"/>
      <c r="E156" s="10">
        <v>30675399.899999999</v>
      </c>
      <c r="F156" s="10">
        <v>34675399.899999999</v>
      </c>
      <c r="G156" s="11">
        <v>34675399.899999999</v>
      </c>
    </row>
    <row r="157" spans="1:7" ht="173.25" customHeight="1">
      <c r="A157" s="7" t="s">
        <v>29</v>
      </c>
      <c r="B157" s="8" t="s">
        <v>178</v>
      </c>
      <c r="C157" s="8" t="s">
        <v>188</v>
      </c>
      <c r="D157" s="8" t="s">
        <v>30</v>
      </c>
      <c r="E157" s="10">
        <v>24365003.57</v>
      </c>
      <c r="F157" s="10">
        <v>24365003.57</v>
      </c>
      <c r="G157" s="11">
        <v>24365003.57</v>
      </c>
    </row>
    <row r="158" spans="1:7" ht="77.099999999999994" customHeight="1">
      <c r="A158" s="7" t="s">
        <v>31</v>
      </c>
      <c r="B158" s="8" t="s">
        <v>178</v>
      </c>
      <c r="C158" s="8" t="s">
        <v>188</v>
      </c>
      <c r="D158" s="8" t="s">
        <v>32</v>
      </c>
      <c r="E158" s="10">
        <v>6126529.8300000001</v>
      </c>
      <c r="F158" s="10">
        <v>10126529.83</v>
      </c>
      <c r="G158" s="11">
        <v>10126529.83</v>
      </c>
    </row>
    <row r="159" spans="1:7" ht="38.65" customHeight="1">
      <c r="A159" s="7" t="s">
        <v>25</v>
      </c>
      <c r="B159" s="8" t="s">
        <v>178</v>
      </c>
      <c r="C159" s="8" t="s">
        <v>188</v>
      </c>
      <c r="D159" s="8" t="s">
        <v>26</v>
      </c>
      <c r="E159" s="10">
        <v>183866.5</v>
      </c>
      <c r="F159" s="10">
        <v>183866.5</v>
      </c>
      <c r="G159" s="11">
        <v>183866.5</v>
      </c>
    </row>
    <row r="160" spans="1:7" ht="134.85" customHeight="1">
      <c r="A160" s="7" t="s">
        <v>189</v>
      </c>
      <c r="B160" s="8" t="s">
        <v>178</v>
      </c>
      <c r="C160" s="8" t="s">
        <v>190</v>
      </c>
      <c r="D160" s="8"/>
      <c r="E160" s="10">
        <v>93072168</v>
      </c>
      <c r="F160" s="10">
        <v>93072168</v>
      </c>
      <c r="G160" s="11">
        <v>93072168</v>
      </c>
    </row>
    <row r="161" spans="1:10" ht="77.099999999999994" customHeight="1">
      <c r="A161" s="7" t="s">
        <v>50</v>
      </c>
      <c r="B161" s="8" t="s">
        <v>178</v>
      </c>
      <c r="C161" s="8" t="s">
        <v>190</v>
      </c>
      <c r="D161" s="8" t="s">
        <v>51</v>
      </c>
      <c r="E161" s="10">
        <v>93072168</v>
      </c>
      <c r="F161" s="10">
        <v>93072168</v>
      </c>
      <c r="G161" s="11">
        <v>93072168</v>
      </c>
    </row>
    <row r="162" spans="1:10" ht="231" customHeight="1">
      <c r="A162" s="7" t="s">
        <v>191</v>
      </c>
      <c r="B162" s="8" t="s">
        <v>178</v>
      </c>
      <c r="C162" s="8" t="s">
        <v>192</v>
      </c>
      <c r="D162" s="8"/>
      <c r="E162" s="10">
        <v>56004668</v>
      </c>
      <c r="F162" s="10">
        <v>56004668</v>
      </c>
      <c r="G162" s="11">
        <v>56004668</v>
      </c>
    </row>
    <row r="163" spans="1:10" ht="77.099999999999994" customHeight="1">
      <c r="A163" s="7" t="s">
        <v>50</v>
      </c>
      <c r="B163" s="8" t="s">
        <v>178</v>
      </c>
      <c r="C163" s="8" t="s">
        <v>192</v>
      </c>
      <c r="D163" s="8" t="s">
        <v>51</v>
      </c>
      <c r="E163" s="10">
        <v>56004668</v>
      </c>
      <c r="F163" s="10">
        <v>56004668</v>
      </c>
      <c r="G163" s="11">
        <v>56004668</v>
      </c>
    </row>
    <row r="164" spans="1:10" ht="192.6" customHeight="1">
      <c r="A164" s="7" t="s">
        <v>193</v>
      </c>
      <c r="B164" s="8" t="s">
        <v>178</v>
      </c>
      <c r="C164" s="8" t="s">
        <v>194</v>
      </c>
      <c r="D164" s="8"/>
      <c r="E164" s="10">
        <v>304414700</v>
      </c>
      <c r="F164" s="11">
        <v>325028519</v>
      </c>
      <c r="G164" s="11">
        <v>325028519</v>
      </c>
    </row>
    <row r="165" spans="1:10" ht="77.099999999999994" customHeight="1">
      <c r="A165" s="7" t="s">
        <v>50</v>
      </c>
      <c r="B165" s="8" t="s">
        <v>178</v>
      </c>
      <c r="C165" s="8" t="s">
        <v>194</v>
      </c>
      <c r="D165" s="8" t="s">
        <v>51</v>
      </c>
      <c r="E165" s="10">
        <v>304414700</v>
      </c>
      <c r="F165" s="11">
        <v>325028519</v>
      </c>
      <c r="G165" s="11">
        <v>325028519</v>
      </c>
    </row>
    <row r="166" spans="1:10" ht="192.6" customHeight="1">
      <c r="A166" s="7" t="s">
        <v>193</v>
      </c>
      <c r="B166" s="8" t="s">
        <v>178</v>
      </c>
      <c r="C166" s="8" t="s">
        <v>195</v>
      </c>
      <c r="D166" s="8"/>
      <c r="E166" s="10">
        <v>2375000</v>
      </c>
      <c r="F166" s="10">
        <v>2375000</v>
      </c>
      <c r="G166" s="11">
        <v>2375000</v>
      </c>
    </row>
    <row r="167" spans="1:10" ht="77.099999999999994" customHeight="1">
      <c r="A167" s="7" t="s">
        <v>50</v>
      </c>
      <c r="B167" s="8" t="s">
        <v>178</v>
      </c>
      <c r="C167" s="8" t="s">
        <v>195</v>
      </c>
      <c r="D167" s="8" t="s">
        <v>51</v>
      </c>
      <c r="E167" s="10">
        <v>2375000</v>
      </c>
      <c r="F167" s="10">
        <v>2375000</v>
      </c>
      <c r="G167" s="11">
        <v>2375000</v>
      </c>
    </row>
    <row r="168" spans="1:10" ht="192.6" customHeight="1">
      <c r="A168" s="7" t="s">
        <v>193</v>
      </c>
      <c r="B168" s="8" t="s">
        <v>178</v>
      </c>
      <c r="C168" s="8" t="s">
        <v>196</v>
      </c>
      <c r="D168" s="8"/>
      <c r="E168" s="10">
        <v>441964802</v>
      </c>
      <c r="F168" s="11">
        <v>428155018.33999997</v>
      </c>
      <c r="G168" s="11">
        <v>406682944.29000002</v>
      </c>
    </row>
    <row r="169" spans="1:10" ht="77.099999999999994" customHeight="1">
      <c r="A169" s="7" t="s">
        <v>50</v>
      </c>
      <c r="B169" s="8" t="s">
        <v>178</v>
      </c>
      <c r="C169" s="8" t="s">
        <v>196</v>
      </c>
      <c r="D169" s="8" t="s">
        <v>51</v>
      </c>
      <c r="E169" s="10">
        <v>441964802</v>
      </c>
      <c r="F169" s="11">
        <v>428155018.33999997</v>
      </c>
      <c r="G169" s="11">
        <v>406682944.29000002</v>
      </c>
    </row>
    <row r="170" spans="1:10" ht="192.6" customHeight="1">
      <c r="A170" s="7" t="s">
        <v>193</v>
      </c>
      <c r="B170" s="8" t="s">
        <v>178</v>
      </c>
      <c r="C170" s="8" t="s">
        <v>197</v>
      </c>
      <c r="D170" s="8"/>
      <c r="E170" s="10">
        <v>24522500</v>
      </c>
      <c r="F170" s="10">
        <v>24522500</v>
      </c>
      <c r="G170" s="11">
        <v>24522500</v>
      </c>
    </row>
    <row r="171" spans="1:10" ht="77.099999999999994" customHeight="1">
      <c r="A171" s="7" t="s">
        <v>50</v>
      </c>
      <c r="B171" s="8" t="s">
        <v>178</v>
      </c>
      <c r="C171" s="8" t="s">
        <v>197</v>
      </c>
      <c r="D171" s="8" t="s">
        <v>51</v>
      </c>
      <c r="E171" s="10">
        <v>24522500</v>
      </c>
      <c r="F171" s="10">
        <v>24522500</v>
      </c>
      <c r="G171" s="11">
        <v>24522500</v>
      </c>
    </row>
    <row r="172" spans="1:10" ht="173.25" customHeight="1">
      <c r="A172" s="7" t="s">
        <v>198</v>
      </c>
      <c r="B172" s="8" t="s">
        <v>178</v>
      </c>
      <c r="C172" s="8" t="s">
        <v>199</v>
      </c>
      <c r="D172" s="8"/>
      <c r="E172" s="10">
        <v>6709968</v>
      </c>
      <c r="F172" s="10">
        <v>6709968</v>
      </c>
      <c r="G172" s="11">
        <v>6709968</v>
      </c>
    </row>
    <row r="173" spans="1:10" ht="77.099999999999994" customHeight="1">
      <c r="A173" s="7" t="s">
        <v>50</v>
      </c>
      <c r="B173" s="8" t="s">
        <v>178</v>
      </c>
      <c r="C173" s="8" t="s">
        <v>199</v>
      </c>
      <c r="D173" s="8" t="s">
        <v>51</v>
      </c>
      <c r="E173" s="10">
        <v>6709968</v>
      </c>
      <c r="F173" s="10">
        <v>6709968</v>
      </c>
      <c r="G173" s="11">
        <v>6709968</v>
      </c>
      <c r="J173" t="s">
        <v>250</v>
      </c>
    </row>
    <row r="174" spans="1:10" ht="231" customHeight="1">
      <c r="A174" s="7" t="s">
        <v>200</v>
      </c>
      <c r="B174" s="8" t="s">
        <v>178</v>
      </c>
      <c r="C174" s="8" t="s">
        <v>201</v>
      </c>
      <c r="D174" s="8"/>
      <c r="E174" s="10">
        <v>2425509</v>
      </c>
      <c r="F174" s="10">
        <v>2425509</v>
      </c>
      <c r="G174" s="11">
        <v>2425509</v>
      </c>
      <c r="J174" t="s">
        <v>250</v>
      </c>
    </row>
    <row r="175" spans="1:10" ht="38.65" customHeight="1">
      <c r="A175" s="7" t="s">
        <v>37</v>
      </c>
      <c r="B175" s="8" t="s">
        <v>178</v>
      </c>
      <c r="C175" s="8" t="s">
        <v>201</v>
      </c>
      <c r="D175" s="8" t="s">
        <v>38</v>
      </c>
      <c r="E175" s="10">
        <v>2425509</v>
      </c>
      <c r="F175" s="10">
        <v>2425509</v>
      </c>
      <c r="G175" s="11">
        <v>2425509</v>
      </c>
    </row>
    <row r="176" spans="1:10" ht="211.9" customHeight="1">
      <c r="A176" s="7" t="s">
        <v>202</v>
      </c>
      <c r="B176" s="8" t="s">
        <v>178</v>
      </c>
      <c r="C176" s="8" t="s">
        <v>203</v>
      </c>
      <c r="D176" s="8"/>
      <c r="E176" s="10">
        <v>3759700</v>
      </c>
      <c r="F176" s="11">
        <v>3759700</v>
      </c>
      <c r="G176" s="11">
        <v>3759700</v>
      </c>
      <c r="J176" t="s">
        <v>250</v>
      </c>
    </row>
    <row r="177" spans="1:10" ht="38.65" customHeight="1">
      <c r="A177" s="7" t="s">
        <v>37</v>
      </c>
      <c r="B177" s="8" t="s">
        <v>178</v>
      </c>
      <c r="C177" s="8" t="s">
        <v>203</v>
      </c>
      <c r="D177" s="8" t="s">
        <v>38</v>
      </c>
      <c r="E177" s="10">
        <v>3759700</v>
      </c>
      <c r="F177" s="11">
        <v>3759700</v>
      </c>
      <c r="G177" s="11">
        <v>3759700</v>
      </c>
    </row>
    <row r="178" spans="1:10" ht="134.85" customHeight="1">
      <c r="A178" s="7" t="s">
        <v>204</v>
      </c>
      <c r="B178" s="8" t="s">
        <v>178</v>
      </c>
      <c r="C178" s="8" t="s">
        <v>205</v>
      </c>
      <c r="D178" s="8"/>
      <c r="E178" s="10">
        <v>18132200</v>
      </c>
      <c r="F178" s="10">
        <v>18132200</v>
      </c>
      <c r="G178" s="11">
        <v>18132200</v>
      </c>
    </row>
    <row r="179" spans="1:10" ht="38.65" customHeight="1">
      <c r="A179" s="7" t="s">
        <v>37</v>
      </c>
      <c r="B179" s="8" t="s">
        <v>178</v>
      </c>
      <c r="C179" s="8" t="s">
        <v>205</v>
      </c>
      <c r="D179" s="8" t="s">
        <v>38</v>
      </c>
      <c r="E179" s="10">
        <v>18132200</v>
      </c>
      <c r="F179" s="10">
        <v>18132200</v>
      </c>
      <c r="G179" s="11">
        <v>18132200</v>
      </c>
    </row>
    <row r="180" spans="1:10" ht="192.6" customHeight="1">
      <c r="A180" s="7" t="s">
        <v>193</v>
      </c>
      <c r="B180" s="8" t="s">
        <v>178</v>
      </c>
      <c r="C180" s="8" t="s">
        <v>206</v>
      </c>
      <c r="D180" s="8"/>
      <c r="E180" s="10">
        <v>141839907</v>
      </c>
      <c r="F180" s="11">
        <v>141839989</v>
      </c>
      <c r="G180" s="11">
        <v>141839989</v>
      </c>
    </row>
    <row r="181" spans="1:10" ht="77.099999999999994" customHeight="1">
      <c r="A181" s="7" t="s">
        <v>50</v>
      </c>
      <c r="B181" s="8" t="s">
        <v>178</v>
      </c>
      <c r="C181" s="8" t="s">
        <v>206</v>
      </c>
      <c r="D181" s="8" t="s">
        <v>51</v>
      </c>
      <c r="E181" s="10">
        <v>141839907</v>
      </c>
      <c r="F181" s="10">
        <v>141839907</v>
      </c>
      <c r="G181" s="11">
        <v>141839907</v>
      </c>
      <c r="H181" s="20">
        <v>141839989</v>
      </c>
      <c r="I181" s="13"/>
    </row>
    <row r="182" spans="1:10" ht="211.9" customHeight="1">
      <c r="A182" s="7" t="s">
        <v>207</v>
      </c>
      <c r="B182" s="8" t="s">
        <v>178</v>
      </c>
      <c r="C182" s="8" t="s">
        <v>208</v>
      </c>
      <c r="D182" s="8"/>
      <c r="E182" s="10">
        <v>416491</v>
      </c>
      <c r="F182" s="11">
        <v>433150</v>
      </c>
      <c r="G182" s="11">
        <v>433150</v>
      </c>
      <c r="J182" t="s">
        <v>251</v>
      </c>
    </row>
    <row r="183" spans="1:10" ht="77.099999999999994" customHeight="1">
      <c r="A183" s="7" t="s">
        <v>31</v>
      </c>
      <c r="B183" s="8" t="s">
        <v>178</v>
      </c>
      <c r="C183" s="8" t="s">
        <v>208</v>
      </c>
      <c r="D183" s="8" t="s">
        <v>32</v>
      </c>
      <c r="E183" s="10">
        <v>416491</v>
      </c>
      <c r="F183" s="11">
        <v>433150</v>
      </c>
      <c r="G183" s="11">
        <v>433150</v>
      </c>
    </row>
    <row r="184" spans="1:10" ht="134.85" customHeight="1">
      <c r="A184" s="7" t="s">
        <v>209</v>
      </c>
      <c r="B184" s="8" t="s">
        <v>178</v>
      </c>
      <c r="C184" s="8" t="s">
        <v>210</v>
      </c>
      <c r="D184" s="8"/>
      <c r="E184" s="10">
        <v>52099812.130000003</v>
      </c>
      <c r="F184" s="10">
        <v>49745540.909999996</v>
      </c>
      <c r="G184" s="11">
        <v>49745540.909999996</v>
      </c>
    </row>
    <row r="185" spans="1:10" ht="77.099999999999994" customHeight="1">
      <c r="A185" s="7" t="s">
        <v>50</v>
      </c>
      <c r="B185" s="8" t="s">
        <v>178</v>
      </c>
      <c r="C185" s="8" t="s">
        <v>210</v>
      </c>
      <c r="D185" s="8" t="s">
        <v>51</v>
      </c>
      <c r="E185" s="10">
        <v>52099812.130000003</v>
      </c>
      <c r="F185" s="10">
        <v>49745540.909999996</v>
      </c>
      <c r="G185" s="11">
        <v>49745540.909999996</v>
      </c>
    </row>
    <row r="186" spans="1:10" ht="57.75" customHeight="1">
      <c r="A186" s="7" t="s">
        <v>243</v>
      </c>
      <c r="B186" s="8" t="s">
        <v>178</v>
      </c>
      <c r="C186" s="8" t="s">
        <v>244</v>
      </c>
      <c r="D186" s="8"/>
      <c r="E186" s="10">
        <v>4019900</v>
      </c>
      <c r="F186" s="10">
        <v>4019900</v>
      </c>
      <c r="G186" s="11">
        <v>4019900</v>
      </c>
    </row>
    <row r="187" spans="1:10" ht="77.099999999999994" customHeight="1">
      <c r="A187" s="7" t="s">
        <v>50</v>
      </c>
      <c r="B187" s="8" t="s">
        <v>178</v>
      </c>
      <c r="C187" s="8" t="s">
        <v>244</v>
      </c>
      <c r="D187" s="8" t="s">
        <v>51</v>
      </c>
      <c r="E187" s="10">
        <v>4019900</v>
      </c>
      <c r="F187" s="10">
        <v>4019900</v>
      </c>
      <c r="G187" s="11">
        <v>4019900</v>
      </c>
    </row>
    <row r="188" spans="1:10" ht="134.85" customHeight="1">
      <c r="A188" s="7" t="s">
        <v>150</v>
      </c>
      <c r="B188" s="8" t="s">
        <v>178</v>
      </c>
      <c r="C188" s="8" t="s">
        <v>151</v>
      </c>
      <c r="D188" s="8"/>
      <c r="E188" s="10">
        <v>28267029.699999999</v>
      </c>
      <c r="F188" s="11">
        <v>30251750.100000001</v>
      </c>
      <c r="G188" s="11">
        <v>31109150.100000001</v>
      </c>
    </row>
    <row r="189" spans="1:10" ht="77.099999999999994" customHeight="1">
      <c r="A189" s="7" t="s">
        <v>50</v>
      </c>
      <c r="B189" s="8" t="s">
        <v>178</v>
      </c>
      <c r="C189" s="8" t="s">
        <v>151</v>
      </c>
      <c r="D189" s="8" t="s">
        <v>51</v>
      </c>
      <c r="E189" s="10">
        <v>28267029.699999999</v>
      </c>
      <c r="F189" s="11">
        <v>30251750.100000001</v>
      </c>
      <c r="G189" s="11">
        <v>31109150.100000001</v>
      </c>
    </row>
    <row r="190" spans="1:10" ht="115.5" customHeight="1">
      <c r="A190" s="7" t="s">
        <v>211</v>
      </c>
      <c r="B190" s="8" t="s">
        <v>178</v>
      </c>
      <c r="C190" s="8" t="s">
        <v>212</v>
      </c>
      <c r="D190" s="8"/>
      <c r="E190" s="10">
        <v>12149949.630000001</v>
      </c>
      <c r="F190" s="10">
        <v>12171302.800000001</v>
      </c>
      <c r="G190" s="11">
        <v>12171302.800000001</v>
      </c>
    </row>
    <row r="191" spans="1:10" ht="77.099999999999994" customHeight="1">
      <c r="A191" s="7" t="s">
        <v>50</v>
      </c>
      <c r="B191" s="8" t="s">
        <v>178</v>
      </c>
      <c r="C191" s="8" t="s">
        <v>212</v>
      </c>
      <c r="D191" s="8" t="s">
        <v>51</v>
      </c>
      <c r="E191" s="10">
        <v>12149949.630000001</v>
      </c>
      <c r="F191" s="10">
        <v>12171302.800000001</v>
      </c>
      <c r="G191" s="11">
        <v>12171302.800000001</v>
      </c>
    </row>
    <row r="192" spans="1:10" ht="57.75" customHeight="1">
      <c r="A192" s="7" t="s">
        <v>240</v>
      </c>
      <c r="B192" s="8" t="s">
        <v>178</v>
      </c>
      <c r="C192" s="8" t="s">
        <v>241</v>
      </c>
      <c r="D192" s="8"/>
      <c r="E192" s="10">
        <v>277528551.72000003</v>
      </c>
      <c r="F192" s="11">
        <v>84796896.560000002</v>
      </c>
      <c r="G192" s="11"/>
    </row>
    <row r="193" spans="1:10" ht="77.099999999999994" customHeight="1">
      <c r="A193" s="7" t="s">
        <v>240</v>
      </c>
      <c r="B193" s="8" t="s">
        <v>178</v>
      </c>
      <c r="C193" s="8" t="s">
        <v>241</v>
      </c>
      <c r="D193" s="8" t="s">
        <v>51</v>
      </c>
      <c r="E193" s="10">
        <v>277528551.72000003</v>
      </c>
      <c r="F193" s="11">
        <v>84796896.560000002</v>
      </c>
      <c r="G193" s="11"/>
    </row>
    <row r="194" spans="1:10" ht="38.65" customHeight="1">
      <c r="A194" s="7" t="s">
        <v>213</v>
      </c>
      <c r="B194" s="8" t="s">
        <v>178</v>
      </c>
      <c r="C194" s="8" t="s">
        <v>213</v>
      </c>
      <c r="D194" s="8"/>
      <c r="E194" s="10">
        <v>4898144.78</v>
      </c>
      <c r="F194" s="11">
        <v>4986745.91</v>
      </c>
      <c r="G194" s="11">
        <v>4986745.91</v>
      </c>
    </row>
    <row r="195" spans="1:10" ht="154.15" customHeight="1">
      <c r="A195" s="7" t="s">
        <v>214</v>
      </c>
      <c r="B195" s="8" t="s">
        <v>178</v>
      </c>
      <c r="C195" s="8" t="s">
        <v>215</v>
      </c>
      <c r="D195" s="8"/>
      <c r="E195" s="10">
        <v>4898144.78</v>
      </c>
      <c r="F195" s="11">
        <v>4986745.91</v>
      </c>
      <c r="G195" s="11">
        <v>4986745.91</v>
      </c>
    </row>
    <row r="196" spans="1:10" ht="77.099999999999994" customHeight="1">
      <c r="A196" s="7" t="s">
        <v>50</v>
      </c>
      <c r="B196" s="8" t="s">
        <v>178</v>
      </c>
      <c r="C196" s="8" t="s">
        <v>215</v>
      </c>
      <c r="D196" s="8" t="s">
        <v>51</v>
      </c>
      <c r="E196" s="10">
        <v>4898144.78</v>
      </c>
      <c r="F196" s="11">
        <v>4986745.91</v>
      </c>
      <c r="G196" s="11">
        <v>4986745.91</v>
      </c>
    </row>
    <row r="197" spans="1:10" ht="96.4" customHeight="1">
      <c r="A197" s="7" t="s">
        <v>242</v>
      </c>
      <c r="B197" s="8" t="s">
        <v>178</v>
      </c>
      <c r="C197" s="8">
        <v>50500</v>
      </c>
      <c r="D197" s="8"/>
      <c r="E197" s="10">
        <v>1706922</v>
      </c>
      <c r="F197" s="10">
        <v>1706922</v>
      </c>
      <c r="G197" s="11">
        <v>1706922</v>
      </c>
    </row>
    <row r="198" spans="1:10" ht="96.4" customHeight="1">
      <c r="A198" s="7" t="s">
        <v>242</v>
      </c>
      <c r="B198" s="8" t="s">
        <v>178</v>
      </c>
      <c r="C198" s="8">
        <v>50500</v>
      </c>
      <c r="D198" s="8">
        <v>600</v>
      </c>
      <c r="E198" s="10">
        <v>1706922</v>
      </c>
      <c r="F198" s="10">
        <v>1706922</v>
      </c>
      <c r="G198" s="11">
        <v>1706922</v>
      </c>
    </row>
    <row r="199" spans="1:10" ht="96.4" customHeight="1">
      <c r="A199" s="7" t="s">
        <v>88</v>
      </c>
      <c r="B199" s="8" t="s">
        <v>178</v>
      </c>
      <c r="C199" s="8" t="s">
        <v>89</v>
      </c>
      <c r="D199" s="8"/>
      <c r="E199" s="10">
        <v>2072600</v>
      </c>
      <c r="F199" s="10">
        <v>2072600</v>
      </c>
      <c r="G199" s="11">
        <v>2072600</v>
      </c>
    </row>
    <row r="200" spans="1:10" ht="269.64999999999998" customHeight="1">
      <c r="A200" s="7" t="s">
        <v>216</v>
      </c>
      <c r="B200" s="8" t="s">
        <v>178</v>
      </c>
      <c r="C200" s="8" t="s">
        <v>217</v>
      </c>
      <c r="D200" s="8"/>
      <c r="E200" s="10">
        <v>2072600</v>
      </c>
      <c r="F200" s="10">
        <v>2072600</v>
      </c>
      <c r="G200" s="11">
        <v>2072600</v>
      </c>
      <c r="J200" t="s">
        <v>251</v>
      </c>
    </row>
    <row r="201" spans="1:10" ht="77.099999999999994" customHeight="1">
      <c r="A201" s="7" t="s">
        <v>50</v>
      </c>
      <c r="B201" s="8" t="s">
        <v>178</v>
      </c>
      <c r="C201" s="8" t="s">
        <v>217</v>
      </c>
      <c r="D201" s="8" t="s">
        <v>51</v>
      </c>
      <c r="E201" s="10">
        <v>2072600</v>
      </c>
      <c r="F201" s="10">
        <v>2072600</v>
      </c>
      <c r="G201" s="11">
        <v>2072600</v>
      </c>
    </row>
    <row r="202" spans="1:10" ht="173.25" customHeight="1">
      <c r="A202" s="7" t="s">
        <v>218</v>
      </c>
      <c r="B202" s="8" t="s">
        <v>178</v>
      </c>
      <c r="C202" s="8" t="s">
        <v>219</v>
      </c>
      <c r="D202" s="8"/>
      <c r="E202" s="10">
        <v>4635847.3</v>
      </c>
      <c r="F202" s="10">
        <v>4635847.3</v>
      </c>
      <c r="G202" s="11">
        <v>4635847.3</v>
      </c>
    </row>
    <row r="203" spans="1:10" ht="77.099999999999994" customHeight="1">
      <c r="A203" s="7" t="s">
        <v>50</v>
      </c>
      <c r="B203" s="8" t="s">
        <v>178</v>
      </c>
      <c r="C203" s="8" t="s">
        <v>219</v>
      </c>
      <c r="D203" s="8" t="s">
        <v>51</v>
      </c>
      <c r="E203" s="10">
        <v>4635847.3</v>
      </c>
      <c r="F203" s="10">
        <v>4635847.3</v>
      </c>
      <c r="G203" s="11">
        <v>4635847.3</v>
      </c>
    </row>
    <row r="204" spans="1:10" ht="96.4" customHeight="1">
      <c r="A204" s="5" t="s">
        <v>220</v>
      </c>
      <c r="B204" s="6" t="s">
        <v>221</v>
      </c>
      <c r="C204" s="6"/>
      <c r="D204" s="6"/>
      <c r="E204" s="9">
        <f>E205+E209+E213+E217+E228</f>
        <v>171915700</v>
      </c>
      <c r="F204" s="9">
        <f>F205+F209+F213+F217+F228</f>
        <v>173468900</v>
      </c>
      <c r="G204" s="21">
        <f>G205+G209+G213+G217+G228</f>
        <v>174955300</v>
      </c>
    </row>
    <row r="205" spans="1:10" ht="96.4" customHeight="1">
      <c r="A205" s="7" t="s">
        <v>22</v>
      </c>
      <c r="B205" s="8" t="s">
        <v>221</v>
      </c>
      <c r="C205" s="8" t="s">
        <v>23</v>
      </c>
      <c r="D205" s="8"/>
      <c r="E205" s="10">
        <v>4825700</v>
      </c>
      <c r="F205" s="10">
        <v>5388900</v>
      </c>
      <c r="G205" s="11">
        <v>6875300</v>
      </c>
    </row>
    <row r="206" spans="1:10" ht="96.4" customHeight="1">
      <c r="A206" s="7" t="s">
        <v>22</v>
      </c>
      <c r="B206" s="8" t="s">
        <v>221</v>
      </c>
      <c r="C206" s="8" t="s">
        <v>24</v>
      </c>
      <c r="D206" s="8"/>
      <c r="E206" s="10">
        <v>4825700</v>
      </c>
      <c r="F206" s="10">
        <v>5388900</v>
      </c>
      <c r="G206" s="11">
        <v>6875300</v>
      </c>
    </row>
    <row r="207" spans="1:10" ht="96.4" customHeight="1">
      <c r="A207" s="7" t="s">
        <v>222</v>
      </c>
      <c r="B207" s="8" t="s">
        <v>221</v>
      </c>
      <c r="C207" s="8" t="s">
        <v>223</v>
      </c>
      <c r="D207" s="8"/>
      <c r="E207" s="10">
        <v>4825700</v>
      </c>
      <c r="F207" s="10">
        <v>5388900</v>
      </c>
      <c r="G207" s="11">
        <v>6875300</v>
      </c>
    </row>
    <row r="208" spans="1:10" ht="38.65" customHeight="1">
      <c r="A208" s="7" t="s">
        <v>71</v>
      </c>
      <c r="B208" s="8" t="s">
        <v>221</v>
      </c>
      <c r="C208" s="8" t="s">
        <v>223</v>
      </c>
      <c r="D208" s="8" t="s">
        <v>72</v>
      </c>
      <c r="E208" s="10">
        <v>4825700</v>
      </c>
      <c r="F208" s="10">
        <v>5388900</v>
      </c>
      <c r="G208" s="11">
        <v>6875300</v>
      </c>
    </row>
    <row r="209" spans="1:7" ht="96.4" customHeight="1">
      <c r="A209" s="7" t="s">
        <v>63</v>
      </c>
      <c r="B209" s="8" t="s">
        <v>221</v>
      </c>
      <c r="C209" s="8" t="s">
        <v>64</v>
      </c>
      <c r="D209" s="8"/>
      <c r="E209" s="10">
        <v>21500000</v>
      </c>
      <c r="F209" s="10">
        <v>21500000</v>
      </c>
      <c r="G209" s="11">
        <v>21500000</v>
      </c>
    </row>
    <row r="210" spans="1:7" ht="96.4" customHeight="1">
      <c r="A210" s="7" t="s">
        <v>63</v>
      </c>
      <c r="B210" s="8" t="s">
        <v>221</v>
      </c>
      <c r="C210" s="8" t="s">
        <v>65</v>
      </c>
      <c r="D210" s="8"/>
      <c r="E210" s="10">
        <v>21500000</v>
      </c>
      <c r="F210" s="10">
        <v>21500000</v>
      </c>
      <c r="G210" s="11">
        <v>21500000</v>
      </c>
    </row>
    <row r="211" spans="1:7" ht="38.65" customHeight="1">
      <c r="A211" s="7" t="s">
        <v>66</v>
      </c>
      <c r="B211" s="8" t="s">
        <v>221</v>
      </c>
      <c r="C211" s="8" t="s">
        <v>238</v>
      </c>
      <c r="D211" s="8"/>
      <c r="E211" s="10">
        <v>21500000</v>
      </c>
      <c r="F211" s="10">
        <v>21500000</v>
      </c>
      <c r="G211" s="11">
        <v>21500000</v>
      </c>
    </row>
    <row r="212" spans="1:7" ht="38.65" customHeight="1">
      <c r="A212" s="7" t="s">
        <v>71</v>
      </c>
      <c r="B212" s="8" t="s">
        <v>221</v>
      </c>
      <c r="C212" s="8" t="s">
        <v>238</v>
      </c>
      <c r="D212" s="8" t="s">
        <v>72</v>
      </c>
      <c r="E212" s="10">
        <v>21500000</v>
      </c>
      <c r="F212" s="10">
        <v>21500000</v>
      </c>
      <c r="G212" s="11">
        <v>21500000</v>
      </c>
    </row>
    <row r="213" spans="1:7" ht="115.5" customHeight="1">
      <c r="A213" s="7" t="s">
        <v>73</v>
      </c>
      <c r="B213" s="8" t="s">
        <v>221</v>
      </c>
      <c r="C213" s="8" t="s">
        <v>74</v>
      </c>
      <c r="D213" s="8"/>
      <c r="E213" s="10">
        <v>5610000</v>
      </c>
      <c r="F213" s="10">
        <v>6600000</v>
      </c>
      <c r="G213" s="11">
        <v>6600000</v>
      </c>
    </row>
    <row r="214" spans="1:7" ht="115.5" customHeight="1">
      <c r="A214" s="7" t="s">
        <v>75</v>
      </c>
      <c r="B214" s="8" t="s">
        <v>221</v>
      </c>
      <c r="C214" s="8" t="s">
        <v>76</v>
      </c>
      <c r="D214" s="8"/>
      <c r="E214" s="10">
        <v>5610000</v>
      </c>
      <c r="F214" s="10">
        <v>6600000</v>
      </c>
      <c r="G214" s="11">
        <v>6600000</v>
      </c>
    </row>
    <row r="215" spans="1:7" ht="154.15" customHeight="1">
      <c r="A215" s="7" t="s">
        <v>224</v>
      </c>
      <c r="B215" s="8" t="s">
        <v>221</v>
      </c>
      <c r="C215" s="8" t="s">
        <v>225</v>
      </c>
      <c r="D215" s="8"/>
      <c r="E215" s="10">
        <v>5610000</v>
      </c>
      <c r="F215" s="10">
        <v>6600000</v>
      </c>
      <c r="G215" s="11">
        <v>6600000</v>
      </c>
    </row>
    <row r="216" spans="1:7" ht="38.65" customHeight="1">
      <c r="A216" s="7" t="s">
        <v>71</v>
      </c>
      <c r="B216" s="8" t="s">
        <v>221</v>
      </c>
      <c r="C216" s="8" t="s">
        <v>225</v>
      </c>
      <c r="D216" s="8" t="s">
        <v>72</v>
      </c>
      <c r="E216" s="10">
        <v>5610000</v>
      </c>
      <c r="F216" s="10">
        <v>6600000</v>
      </c>
      <c r="G216" s="11">
        <v>6600000</v>
      </c>
    </row>
    <row r="217" spans="1:7" ht="115.5" customHeight="1">
      <c r="A217" s="7" t="s">
        <v>226</v>
      </c>
      <c r="B217" s="8" t="s">
        <v>221</v>
      </c>
      <c r="C217" s="8" t="s">
        <v>227</v>
      </c>
      <c r="D217" s="8"/>
      <c r="E217" s="10">
        <v>139480000</v>
      </c>
      <c r="F217" s="10">
        <v>139480000</v>
      </c>
      <c r="G217" s="11">
        <v>139480000</v>
      </c>
    </row>
    <row r="218" spans="1:7" ht="115.5" customHeight="1">
      <c r="A218" s="7" t="s">
        <v>226</v>
      </c>
      <c r="B218" s="8" t="s">
        <v>221</v>
      </c>
      <c r="C218" s="8" t="s">
        <v>228</v>
      </c>
      <c r="D218" s="8"/>
      <c r="E218" s="10">
        <f>E219+E223+E226+E228</f>
        <v>150241000</v>
      </c>
      <c r="F218" s="10">
        <f t="shared" ref="F218:G218" si="14">F219+F223+F226+F228</f>
        <v>150987000</v>
      </c>
      <c r="G218" s="11">
        <f t="shared" si="14"/>
        <v>150831000</v>
      </c>
    </row>
    <row r="219" spans="1:7" ht="57.75" customHeight="1">
      <c r="A219" s="7" t="s">
        <v>27</v>
      </c>
      <c r="B219" s="8" t="s">
        <v>221</v>
      </c>
      <c r="C219" s="8" t="s">
        <v>229</v>
      </c>
      <c r="D219" s="8"/>
      <c r="E219" s="10">
        <v>25000000</v>
      </c>
      <c r="F219" s="10">
        <v>25000000</v>
      </c>
      <c r="G219" s="11">
        <v>25000000</v>
      </c>
    </row>
    <row r="220" spans="1:7" ht="173.25" customHeight="1">
      <c r="A220" s="7" t="s">
        <v>29</v>
      </c>
      <c r="B220" s="8" t="s">
        <v>221</v>
      </c>
      <c r="C220" s="8" t="s">
        <v>229</v>
      </c>
      <c r="D220" s="8" t="s">
        <v>30</v>
      </c>
      <c r="E220" s="10">
        <v>16001700</v>
      </c>
      <c r="F220" s="10">
        <v>16001700</v>
      </c>
      <c r="G220" s="11">
        <v>16001700</v>
      </c>
    </row>
    <row r="221" spans="1:7" ht="77.099999999999994" customHeight="1">
      <c r="A221" s="7" t="s">
        <v>31</v>
      </c>
      <c r="B221" s="8" t="s">
        <v>221</v>
      </c>
      <c r="C221" s="8" t="s">
        <v>229</v>
      </c>
      <c r="D221" s="8" t="s">
        <v>32</v>
      </c>
      <c r="E221" s="10">
        <v>8948300</v>
      </c>
      <c r="F221" s="10">
        <v>8948300</v>
      </c>
      <c r="G221" s="11">
        <v>8948300</v>
      </c>
    </row>
    <row r="222" spans="1:7" ht="38.65" customHeight="1">
      <c r="A222" s="7" t="s">
        <v>25</v>
      </c>
      <c r="B222" s="8" t="s">
        <v>221</v>
      </c>
      <c r="C222" s="8" t="s">
        <v>229</v>
      </c>
      <c r="D222" s="8" t="s">
        <v>26</v>
      </c>
      <c r="E222" s="10">
        <v>50000</v>
      </c>
      <c r="F222" s="10">
        <v>50000</v>
      </c>
      <c r="G222" s="11">
        <v>50000</v>
      </c>
    </row>
    <row r="223" spans="1:7" ht="57.75" customHeight="1">
      <c r="A223" s="7" t="s">
        <v>230</v>
      </c>
      <c r="B223" s="8" t="s">
        <v>221</v>
      </c>
      <c r="C223" s="8" t="s">
        <v>231</v>
      </c>
      <c r="D223" s="8"/>
      <c r="E223" s="10">
        <v>60000000</v>
      </c>
      <c r="F223" s="10">
        <v>60000000</v>
      </c>
      <c r="G223" s="11">
        <v>60000000</v>
      </c>
    </row>
    <row r="224" spans="1:7" ht="173.25" customHeight="1">
      <c r="A224" s="7" t="s">
        <v>29</v>
      </c>
      <c r="B224" s="8" t="s">
        <v>221</v>
      </c>
      <c r="C224" s="8" t="s">
        <v>231</v>
      </c>
      <c r="D224" s="8" t="s">
        <v>30</v>
      </c>
      <c r="E224" s="10">
        <v>53026700</v>
      </c>
      <c r="F224" s="10">
        <v>53026700</v>
      </c>
      <c r="G224" s="11">
        <v>53026700</v>
      </c>
    </row>
    <row r="225" spans="1:7" ht="77.099999999999994" customHeight="1">
      <c r="A225" s="7" t="s">
        <v>31</v>
      </c>
      <c r="B225" s="8" t="s">
        <v>221</v>
      </c>
      <c r="C225" s="8" t="s">
        <v>231</v>
      </c>
      <c r="D225" s="8" t="s">
        <v>32</v>
      </c>
      <c r="E225" s="10">
        <v>6973300</v>
      </c>
      <c r="F225" s="10">
        <v>6973300</v>
      </c>
      <c r="G225" s="11">
        <v>6973300</v>
      </c>
    </row>
    <row r="226" spans="1:7" ht="38.65" customHeight="1">
      <c r="A226" s="7" t="s">
        <v>232</v>
      </c>
      <c r="B226" s="8" t="s">
        <v>221</v>
      </c>
      <c r="C226" s="8" t="s">
        <v>233</v>
      </c>
      <c r="D226" s="8"/>
      <c r="E226" s="10">
        <v>64741000</v>
      </c>
      <c r="F226" s="10">
        <v>65487000</v>
      </c>
      <c r="G226" s="11">
        <v>65331000</v>
      </c>
    </row>
    <row r="227" spans="1:7" ht="38.65" customHeight="1">
      <c r="A227" s="7" t="s">
        <v>71</v>
      </c>
      <c r="B227" s="8" t="s">
        <v>221</v>
      </c>
      <c r="C227" s="8" t="s">
        <v>233</v>
      </c>
      <c r="D227" s="8" t="s">
        <v>72</v>
      </c>
      <c r="E227" s="10">
        <v>64741000</v>
      </c>
      <c r="F227" s="10">
        <v>65487000</v>
      </c>
      <c r="G227" s="11">
        <v>65331000</v>
      </c>
    </row>
    <row r="228" spans="1:7" ht="77.099999999999994" customHeight="1">
      <c r="A228" s="7" t="s">
        <v>137</v>
      </c>
      <c r="B228" s="8" t="s">
        <v>221</v>
      </c>
      <c r="C228" s="8" t="s">
        <v>138</v>
      </c>
      <c r="D228" s="8"/>
      <c r="E228" s="10">
        <v>500000</v>
      </c>
      <c r="F228" s="10">
        <v>500000</v>
      </c>
      <c r="G228" s="11">
        <v>500000</v>
      </c>
    </row>
    <row r="229" spans="1:7" ht="77.099999999999994" customHeight="1">
      <c r="A229" s="7" t="s">
        <v>137</v>
      </c>
      <c r="B229" s="8" t="s">
        <v>221</v>
      </c>
      <c r="C229" s="8" t="s">
        <v>139</v>
      </c>
      <c r="D229" s="8"/>
      <c r="E229" s="10">
        <v>500000</v>
      </c>
      <c r="F229" s="10">
        <v>500000</v>
      </c>
      <c r="G229" s="11">
        <v>500000</v>
      </c>
    </row>
    <row r="230" spans="1:7" ht="57.75" customHeight="1">
      <c r="A230" s="7" t="s">
        <v>140</v>
      </c>
      <c r="B230" s="8" t="s">
        <v>221</v>
      </c>
      <c r="C230" s="8" t="s">
        <v>141</v>
      </c>
      <c r="D230" s="8"/>
      <c r="E230" s="10">
        <v>500000</v>
      </c>
      <c r="F230" s="10">
        <v>500000</v>
      </c>
      <c r="G230" s="11">
        <v>500000</v>
      </c>
    </row>
    <row r="231" spans="1:7" ht="38.65" customHeight="1">
      <c r="A231" s="7" t="s">
        <v>71</v>
      </c>
      <c r="B231" s="8" t="s">
        <v>221</v>
      </c>
      <c r="C231" s="8" t="s">
        <v>141</v>
      </c>
      <c r="D231" s="8" t="s">
        <v>72</v>
      </c>
      <c r="E231" s="10">
        <v>500000</v>
      </c>
      <c r="F231" s="10">
        <v>500000</v>
      </c>
      <c r="G231" s="11">
        <v>500000</v>
      </c>
    </row>
  </sheetData>
  <mergeCells count="8">
    <mergeCell ref="A7:G7"/>
    <mergeCell ref="A8:G8"/>
    <mergeCell ref="A9:G9"/>
    <mergeCell ref="A10:A11"/>
    <mergeCell ref="B10:B11"/>
    <mergeCell ref="C10:C11"/>
    <mergeCell ref="D10:D11"/>
    <mergeCell ref="E10:G10"/>
  </mergeCells>
  <pageMargins left="0.17" right="0.25" top="0.17" bottom="0.17" header="0" footer="0.51181102362204722"/>
  <pageSetup paperSize="9" scale="65" fitToHeight="0" orientation="portrait" r:id="rId1"/>
  <headerFooter>
    <oddHeader>&amp;"Times New Roman"&amp;14&amp;K000000&amp;P</oddHeader>
  </headerFooter>
  <rowBreaks count="2" manualBreakCount="2">
    <brk id="66" max="7" man="1"/>
    <brk id="71"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4</vt:i4>
      </vt:variant>
    </vt:vector>
  </HeadingPairs>
  <TitlesOfParts>
    <vt:vector size="5" baseType="lpstr">
      <vt:lpstr>Report</vt:lpstr>
      <vt:lpstr>__bookmark_1</vt:lpstr>
      <vt:lpstr>__bookmark_2</vt:lpstr>
      <vt:lpstr>Report!Заголовки_для_печати</vt:lpstr>
      <vt:lpstr>Report!Область_печати</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Админ</dc:creator>
  <cp:lastModifiedBy>Пользователь</cp:lastModifiedBy>
  <cp:lastPrinted>2025-11-01T04:31:11Z</cp:lastPrinted>
  <dcterms:created xsi:type="dcterms:W3CDTF">2024-10-29T14:28:21Z</dcterms:created>
  <dcterms:modified xsi:type="dcterms:W3CDTF">2025-11-07T10:15:53Z</dcterms:modified>
</cp:coreProperties>
</file>